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255" windowWidth="15480" windowHeight="9945" activeTab="2"/>
  </bookViews>
  <sheets>
    <sheet name="June 2001" sheetId="1" r:id="rId1"/>
    <sheet name="July 2001" sheetId="2" r:id="rId2"/>
    <sheet name="August 2001" sheetId="3" r:id="rId3"/>
    <sheet name="September 2001" sheetId="4" r:id="rId4"/>
    <sheet name="October 2001" sheetId="5" r:id="rId5"/>
    <sheet name="November 2001" sheetId="6" r:id="rId6"/>
  </sheets>
  <definedNames>
    <definedName name="_xlnm.Print_Area" localSheetId="2">'August 2001'!$A$1:$AG$62</definedName>
    <definedName name="_xlnm.Print_Area" localSheetId="1">'July 2001'!$A$1:$AG$62</definedName>
    <definedName name="_xlnm.Print_Area" localSheetId="0">'June 2001'!$A$1:$AG$62</definedName>
    <definedName name="_xlnm.Print_Area" localSheetId="5">'November 2001'!$A$1:$AG$62</definedName>
    <definedName name="_xlnm.Print_Area" localSheetId="4">'October 2001'!$A$1:$AG$62</definedName>
    <definedName name="_xlnm.Print_Area" localSheetId="3">'September 2001'!$A$1:$AG$62</definedName>
  </definedNames>
  <calcPr fullCalcOnLoad="1"/>
</workbook>
</file>

<file path=xl/sharedStrings.xml><?xml version="1.0" encoding="utf-8"?>
<sst xmlns="http://schemas.openxmlformats.org/spreadsheetml/2006/main" count="387" uniqueCount="37">
  <si>
    <t>Northern New Castle County</t>
  </si>
  <si>
    <t>S</t>
  </si>
  <si>
    <t>M</t>
  </si>
  <si>
    <t>T</t>
  </si>
  <si>
    <t>W</t>
  </si>
  <si>
    <t>F</t>
  </si>
  <si>
    <t>City of Wilmington</t>
  </si>
  <si>
    <t>Artesian Water Co.</t>
  </si>
  <si>
    <t>United Water Delaware</t>
  </si>
  <si>
    <t xml:space="preserve">        - Hoopes Release</t>
  </si>
  <si>
    <t>City of Newark</t>
  </si>
  <si>
    <t>Water Purveyor</t>
  </si>
  <si>
    <t>PUBLIC WATER PRODUCTION AND DEMAND REPORT</t>
  </si>
  <si>
    <t xml:space="preserve">        - Raw Chlorides (ppm)</t>
  </si>
  <si>
    <t>N</t>
  </si>
  <si>
    <t>R</t>
  </si>
  <si>
    <t>AVG</t>
  </si>
  <si>
    <t>TOTAL DEMAND</t>
  </si>
  <si>
    <t xml:space="preserve">     Porter Filter Plant</t>
  </si>
  <si>
    <t xml:space="preserve">    Wells (North)</t>
  </si>
  <si>
    <t xml:space="preserve">    White Clay Cr./Stanton</t>
  </si>
  <si>
    <t xml:space="preserve">    Christina River WTP                    </t>
  </si>
  <si>
    <t xml:space="preserve">    White Clay Cr. WTP</t>
  </si>
  <si>
    <t xml:space="preserve">    Wells</t>
  </si>
  <si>
    <t xml:space="preserve">    Artesian Interconnection</t>
  </si>
  <si>
    <t xml:space="preserve">    Wilmington Interconnection</t>
  </si>
  <si>
    <t xml:space="preserve">    CWA (PA) Interconnection</t>
  </si>
  <si>
    <t xml:space="preserve">    New Castle Interconnection</t>
  </si>
  <si>
    <t xml:space="preserve">     Brandywine Filter Plant</t>
  </si>
  <si>
    <t xml:space="preserve">                  .newport bridge</t>
  </si>
  <si>
    <t xml:space="preserve">                  .churchman's</t>
  </si>
  <si>
    <t xml:space="preserve">                  .tcs</t>
  </si>
  <si>
    <t xml:space="preserve">    Subtotal</t>
  </si>
  <si>
    <t xml:space="preserve">    Delaware Interconnections</t>
  </si>
  <si>
    <t>Notes: R = Thursday, N = Sunday; Water demand data provided by the public water purveyors and compiled by the University of Delaware, Institute for Public Administration,  Water Resources Agency.</t>
  </si>
  <si>
    <t xml:space="preserve">    United Interconnection</t>
  </si>
  <si>
    <t>New Castle MSC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</si>
</sst>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_)"/>
    <numFmt numFmtId="166" formatCode="0.0"/>
    <numFmt numFmtId="167" formatCode="mmmm\ d\,\ yyyy"/>
    <numFmt numFmtId="168" formatCode="mmmm\-yy"/>
  </numFmts>
  <fonts count="7">
    <font>
      <sz val="12"/>
      <name val="Arial"/>
      <family val="0"/>
    </font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u val="single"/>
      <sz val="16"/>
      <name val="Arial"/>
      <family val="2"/>
    </font>
    <font>
      <b/>
      <sz val="12"/>
      <name val="Arial"/>
      <family val="2"/>
    </font>
    <font>
      <i/>
      <sz val="1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6">
    <xf numFmtId="0" fontId="0" fillId="0" borderId="0" xfId="0" applyAlignment="1">
      <alignment/>
    </xf>
    <xf numFmtId="0" fontId="0" fillId="0" borderId="0" xfId="0" applyFont="1" applyAlignment="1" applyProtection="1">
      <alignment/>
      <protection/>
    </xf>
    <xf numFmtId="0" fontId="3" fillId="0" borderId="0" xfId="0" applyFont="1" applyAlignment="1">
      <alignment horizontal="left"/>
    </xf>
    <xf numFmtId="0" fontId="2" fillId="0" borderId="0" xfId="0" applyFont="1" applyAlignment="1" applyProtection="1">
      <alignment horizontal="left"/>
      <protection/>
    </xf>
    <xf numFmtId="164" fontId="3" fillId="0" borderId="0" xfId="0" applyNumberFormat="1" applyFont="1" applyAlignment="1" applyProtection="1">
      <alignment horizontal="left"/>
      <protection/>
    </xf>
    <xf numFmtId="0" fontId="2" fillId="0" borderId="0" xfId="0" applyFont="1" applyAlignment="1" applyProtection="1">
      <alignment horizontal="centerContinuous"/>
      <protection/>
    </xf>
    <xf numFmtId="0" fontId="2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165" fontId="4" fillId="0" borderId="0" xfId="0" applyNumberFormat="1" applyFont="1" applyAlignment="1" applyProtection="1">
      <alignment horizontal="center"/>
      <protection/>
    </xf>
    <xf numFmtId="0" fontId="2" fillId="0" borderId="0" xfId="0" applyFont="1" applyAlignment="1" applyProtection="1">
      <alignment/>
      <protection/>
    </xf>
    <xf numFmtId="164" fontId="3" fillId="0" borderId="0" xfId="0" applyNumberFormat="1" applyFont="1" applyAlignment="1" applyProtection="1">
      <alignment horizontal="center"/>
      <protection/>
    </xf>
    <xf numFmtId="164" fontId="2" fillId="0" borderId="0" xfId="0" applyNumberFormat="1" applyFont="1" applyAlignment="1" applyProtection="1">
      <alignment horizontal="center"/>
      <protection/>
    </xf>
    <xf numFmtId="0" fontId="3" fillId="0" borderId="0" xfId="0" applyNumberFormat="1" applyFont="1" applyAlignment="1" applyProtection="1">
      <alignment horizontal="center"/>
      <protection/>
    </xf>
    <xf numFmtId="164" fontId="4" fillId="0" borderId="0" xfId="0" applyNumberFormat="1" applyFont="1" applyAlignment="1" applyProtection="1">
      <alignment horizontal="center"/>
      <protection/>
    </xf>
    <xf numFmtId="164" fontId="3" fillId="0" borderId="0" xfId="0" applyNumberFormat="1" applyFont="1" applyFill="1" applyAlignment="1" applyProtection="1">
      <alignment horizontal="center"/>
      <protection/>
    </xf>
    <xf numFmtId="165" fontId="3" fillId="0" borderId="0" xfId="0" applyNumberFormat="1" applyFont="1" applyAlignment="1" applyProtection="1">
      <alignment horizontal="center"/>
      <protection/>
    </xf>
    <xf numFmtId="165" fontId="4" fillId="0" borderId="0" xfId="0" applyNumberFormat="1" applyFont="1" applyFill="1" applyAlignment="1" applyProtection="1">
      <alignment horizontal="center"/>
      <protection/>
    </xf>
    <xf numFmtId="0" fontId="4" fillId="0" borderId="0" xfId="0" applyNumberFormat="1" applyFont="1" applyAlignment="1" applyProtection="1">
      <alignment horizontal="center"/>
      <protection/>
    </xf>
    <xf numFmtId="0" fontId="4" fillId="0" borderId="0" xfId="0" applyFont="1" applyFill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164" fontId="3" fillId="0" borderId="0" xfId="0" applyNumberFormat="1" applyFont="1" applyAlignment="1" applyProtection="1">
      <alignment/>
      <protection/>
    </xf>
    <xf numFmtId="164" fontId="3" fillId="0" borderId="0" xfId="0" applyNumberFormat="1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center"/>
      <protection/>
    </xf>
    <xf numFmtId="164" fontId="2" fillId="0" borderId="0" xfId="0" applyNumberFormat="1" applyFont="1" applyFill="1" applyAlignment="1" applyProtection="1">
      <alignment horizontal="center"/>
      <protection/>
    </xf>
    <xf numFmtId="0" fontId="3" fillId="0" borderId="0" xfId="0" applyNumberFormat="1" applyFont="1" applyFill="1" applyAlignment="1" applyProtection="1">
      <alignment horizontal="center"/>
      <protection/>
    </xf>
    <xf numFmtId="0" fontId="3" fillId="0" borderId="0" xfId="0" applyFont="1" applyAlignment="1">
      <alignment/>
    </xf>
    <xf numFmtId="0" fontId="3" fillId="0" borderId="0" xfId="0" applyFont="1" applyAlignment="1" applyProtection="1">
      <alignment horizontal="left"/>
      <protection/>
    </xf>
    <xf numFmtId="164" fontId="3" fillId="0" borderId="0" xfId="0" applyNumberFormat="1" applyFont="1" applyBorder="1" applyAlignment="1" applyProtection="1">
      <alignment horizontal="center"/>
      <protection/>
    </xf>
    <xf numFmtId="164" fontId="2" fillId="0" borderId="0" xfId="0" applyNumberFormat="1" applyFont="1" applyBorder="1" applyAlignment="1" applyProtection="1">
      <alignment horizontal="center"/>
      <protection/>
    </xf>
    <xf numFmtId="0" fontId="5" fillId="2" borderId="0" xfId="0" applyFont="1" applyFill="1" applyAlignment="1">
      <alignment/>
    </xf>
    <xf numFmtId="164" fontId="3" fillId="2" borderId="0" xfId="0" applyNumberFormat="1" applyFont="1" applyFill="1" applyAlignment="1" applyProtection="1">
      <alignment horizontal="center"/>
      <protection/>
    </xf>
    <xf numFmtId="164" fontId="2" fillId="2" borderId="0" xfId="0" applyNumberFormat="1" applyFont="1" applyFill="1" applyAlignment="1" applyProtection="1">
      <alignment horizontal="center"/>
      <protection/>
    </xf>
    <xf numFmtId="164" fontId="3" fillId="0" borderId="0" xfId="0" applyNumberFormat="1" applyFont="1" applyFill="1" applyBorder="1" applyAlignment="1" applyProtection="1">
      <alignment horizontal="center"/>
      <protection/>
    </xf>
    <xf numFmtId="0" fontId="2" fillId="2" borderId="0" xfId="0" applyFont="1" applyFill="1" applyAlignment="1" applyProtection="1">
      <alignment/>
      <protection/>
    </xf>
    <xf numFmtId="0" fontId="2" fillId="2" borderId="0" xfId="0" applyFont="1" applyFill="1" applyAlignment="1" applyProtection="1">
      <alignment horizontal="left"/>
      <protection/>
    </xf>
    <xf numFmtId="0" fontId="0" fillId="2" borderId="0" xfId="0" applyFill="1" applyAlignment="1">
      <alignment/>
    </xf>
    <xf numFmtId="0" fontId="3" fillId="2" borderId="0" xfId="0" applyFont="1" applyFill="1" applyAlignment="1">
      <alignment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 applyProtection="1">
      <alignment horizontal="center"/>
      <protection/>
    </xf>
    <xf numFmtId="164" fontId="3" fillId="2" borderId="0" xfId="0" applyNumberFormat="1" applyFont="1" applyFill="1" applyBorder="1" applyAlignment="1" applyProtection="1">
      <alignment horizontal="center"/>
      <protection/>
    </xf>
    <xf numFmtId="0" fontId="0" fillId="2" borderId="0" xfId="0" applyFont="1" applyFill="1" applyAlignment="1">
      <alignment/>
    </xf>
    <xf numFmtId="0" fontId="0" fillId="0" borderId="0" xfId="0" applyFont="1" applyBorder="1" applyAlignment="1">
      <alignment/>
    </xf>
    <xf numFmtId="0" fontId="2" fillId="0" borderId="1" xfId="0" applyFont="1" applyBorder="1" applyAlignment="1" applyProtection="1">
      <alignment horizontal="center"/>
      <protection/>
    </xf>
    <xf numFmtId="0" fontId="2" fillId="0" borderId="0" xfId="0" applyFont="1" applyAlignment="1">
      <alignment horizontal="left"/>
    </xf>
    <xf numFmtId="164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164" fontId="0" fillId="0" borderId="0" xfId="0" applyNumberFormat="1" applyFont="1" applyBorder="1" applyAlignment="1" applyProtection="1">
      <alignment/>
      <protection/>
    </xf>
    <xf numFmtId="0" fontId="2" fillId="2" borderId="0" xfId="0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/>
      <protection/>
    </xf>
    <xf numFmtId="0" fontId="3" fillId="2" borderId="0" xfId="0" applyFont="1" applyFill="1" applyBorder="1" applyAlignment="1" applyProtection="1">
      <alignment/>
      <protection/>
    </xf>
    <xf numFmtId="0" fontId="2" fillId="0" borderId="2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165" fontId="3" fillId="0" borderId="2" xfId="0" applyNumberFormat="1" applyFont="1" applyBorder="1" applyAlignment="1" applyProtection="1">
      <alignment horizontal="center"/>
      <protection/>
    </xf>
    <xf numFmtId="165" fontId="3" fillId="0" borderId="0" xfId="0" applyNumberFormat="1" applyFont="1" applyBorder="1" applyAlignment="1" applyProtection="1">
      <alignment horizontal="center"/>
      <protection/>
    </xf>
    <xf numFmtId="165" fontId="3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3" fillId="0" borderId="1" xfId="0" applyNumberFormat="1" applyFont="1" applyBorder="1" applyAlignment="1" applyProtection="1">
      <alignment horizontal="center"/>
      <protection/>
    </xf>
    <xf numFmtId="165" fontId="4" fillId="0" borderId="2" xfId="0" applyNumberFormat="1" applyFont="1" applyBorder="1" applyAlignment="1" applyProtection="1">
      <alignment horizontal="center"/>
      <protection/>
    </xf>
    <xf numFmtId="165" fontId="4" fillId="0" borderId="0" xfId="0" applyNumberFormat="1" applyFont="1" applyBorder="1" applyAlignment="1" applyProtection="1">
      <alignment horizontal="center"/>
      <protection/>
    </xf>
    <xf numFmtId="165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1" xfId="0" applyNumberFormat="1" applyFont="1" applyBorder="1" applyAlignment="1" applyProtection="1">
      <alignment horizontal="center"/>
      <protection/>
    </xf>
    <xf numFmtId="164" fontId="2" fillId="2" borderId="2" xfId="0" applyNumberFormat="1" applyFont="1" applyFill="1" applyBorder="1" applyAlignment="1" applyProtection="1">
      <alignment horizontal="center"/>
      <protection/>
    </xf>
    <xf numFmtId="164" fontId="2" fillId="2" borderId="0" xfId="0" applyNumberFormat="1" applyFont="1" applyFill="1" applyBorder="1" applyAlignment="1" applyProtection="1">
      <alignment horizontal="center"/>
      <protection/>
    </xf>
    <xf numFmtId="164" fontId="2" fillId="2" borderId="1" xfId="0" applyNumberFormat="1" applyFont="1" applyFill="1" applyBorder="1" applyAlignment="1" applyProtection="1">
      <alignment horizontal="center"/>
      <protection/>
    </xf>
    <xf numFmtId="0" fontId="3" fillId="0" borderId="2" xfId="0" applyFont="1" applyBorder="1" applyAlignment="1" applyProtection="1">
      <alignment horizontal="center"/>
      <protection/>
    </xf>
    <xf numFmtId="164" fontId="3" fillId="0" borderId="1" xfId="0" applyNumberFormat="1" applyFont="1" applyBorder="1" applyAlignment="1" applyProtection="1">
      <alignment horizontal="center"/>
      <protection/>
    </xf>
    <xf numFmtId="164" fontId="3" fillId="0" borderId="2" xfId="0" applyNumberFormat="1" applyFont="1" applyBorder="1" applyAlignment="1" applyProtection="1">
      <alignment horizontal="center"/>
      <protection/>
    </xf>
    <xf numFmtId="164" fontId="2" fillId="0" borderId="0" xfId="0" applyNumberFormat="1" applyFont="1" applyFill="1" applyBorder="1" applyAlignment="1" applyProtection="1">
      <alignment horizontal="center"/>
      <protection/>
    </xf>
    <xf numFmtId="164" fontId="2" fillId="0" borderId="1" xfId="0" applyNumberFormat="1" applyFont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/>
      <protection/>
    </xf>
    <xf numFmtId="166" fontId="3" fillId="0" borderId="2" xfId="0" applyNumberFormat="1" applyFont="1" applyBorder="1" applyAlignment="1" applyProtection="1">
      <alignment horizontal="center"/>
      <protection/>
    </xf>
    <xf numFmtId="166" fontId="3" fillId="0" borderId="0" xfId="0" applyNumberFormat="1" applyFont="1" applyBorder="1" applyAlignment="1" applyProtection="1">
      <alignment horizontal="center"/>
      <protection/>
    </xf>
    <xf numFmtId="166" fontId="3" fillId="0" borderId="0" xfId="0" applyNumberFormat="1" applyFont="1" applyFill="1" applyBorder="1" applyAlignment="1" applyProtection="1">
      <alignment horizontal="center"/>
      <protection/>
    </xf>
    <xf numFmtId="166" fontId="3" fillId="0" borderId="1" xfId="0" applyNumberFormat="1" applyFont="1" applyBorder="1" applyAlignment="1" applyProtection="1">
      <alignment horizontal="center"/>
      <protection/>
    </xf>
    <xf numFmtId="164" fontId="4" fillId="0" borderId="2" xfId="0" applyNumberFormat="1" applyFont="1" applyBorder="1" applyAlignment="1" applyProtection="1">
      <alignment horizontal="center"/>
      <protection/>
    </xf>
    <xf numFmtId="164" fontId="4" fillId="0" borderId="0" xfId="0" applyNumberFormat="1" applyFont="1" applyBorder="1" applyAlignment="1" applyProtection="1">
      <alignment horizontal="center"/>
      <protection/>
    </xf>
    <xf numFmtId="164" fontId="3" fillId="2" borderId="2" xfId="0" applyNumberFormat="1" applyFont="1" applyFill="1" applyBorder="1" applyAlignment="1" applyProtection="1">
      <alignment horizontal="center"/>
      <protection/>
    </xf>
    <xf numFmtId="164" fontId="3" fillId="2" borderId="1" xfId="0" applyNumberFormat="1" applyFont="1" applyFill="1" applyBorder="1" applyAlignment="1" applyProtection="1">
      <alignment horizontal="center"/>
      <protection/>
    </xf>
    <xf numFmtId="165" fontId="3" fillId="0" borderId="0" xfId="0" applyNumberFormat="1" applyFont="1" applyFill="1" applyAlignment="1" applyProtection="1">
      <alignment horizontal="center"/>
      <protection/>
    </xf>
    <xf numFmtId="0" fontId="3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2" fillId="0" borderId="3" xfId="0" applyFont="1" applyBorder="1" applyAlignment="1" applyProtection="1">
      <alignment horizontal="left"/>
      <protection/>
    </xf>
    <xf numFmtId="0" fontId="3" fillId="0" borderId="3" xfId="0" applyFont="1" applyBorder="1" applyAlignment="1" applyProtection="1">
      <alignment/>
      <protection/>
    </xf>
    <xf numFmtId="0" fontId="2" fillId="2" borderId="3" xfId="0" applyFont="1" applyFill="1" applyBorder="1" applyAlignment="1" applyProtection="1">
      <alignment/>
      <protection/>
    </xf>
    <xf numFmtId="0" fontId="3" fillId="0" borderId="3" xfId="0" applyFont="1" applyBorder="1" applyAlignment="1" applyProtection="1">
      <alignment horizontal="left"/>
      <protection/>
    </xf>
    <xf numFmtId="0" fontId="2" fillId="0" borderId="3" xfId="0" applyFont="1" applyBorder="1" applyAlignment="1" applyProtection="1">
      <alignment/>
      <protection/>
    </xf>
    <xf numFmtId="0" fontId="3" fillId="2" borderId="3" xfId="0" applyFont="1" applyFill="1" applyBorder="1" applyAlignment="1" applyProtection="1">
      <alignment/>
      <protection/>
    </xf>
    <xf numFmtId="165" fontId="2" fillId="0" borderId="2" xfId="0" applyNumberFormat="1" applyFont="1" applyBorder="1" applyAlignment="1" applyProtection="1">
      <alignment horizontal="center"/>
      <protection/>
    </xf>
    <xf numFmtId="0" fontId="3" fillId="0" borderId="2" xfId="0" applyNumberFormat="1" applyFont="1" applyBorder="1" applyAlignment="1" applyProtection="1">
      <alignment horizontal="center"/>
      <protection/>
    </xf>
    <xf numFmtId="0" fontId="4" fillId="0" borderId="2" xfId="0" applyNumberFormat="1" applyFont="1" applyBorder="1" applyAlignment="1" applyProtection="1">
      <alignment horizontal="center"/>
      <protection/>
    </xf>
    <xf numFmtId="164" fontId="2" fillId="0" borderId="2" xfId="0" applyNumberFormat="1" applyFont="1" applyBorder="1" applyAlignment="1" applyProtection="1">
      <alignment horizontal="center"/>
      <protection/>
    </xf>
    <xf numFmtId="165" fontId="2" fillId="0" borderId="4" xfId="0" applyNumberFormat="1" applyFont="1" applyBorder="1" applyAlignment="1" applyProtection="1">
      <alignment horizontal="center"/>
      <protection/>
    </xf>
    <xf numFmtId="0" fontId="3" fillId="0" borderId="4" xfId="0" applyNumberFormat="1" applyFont="1" applyBorder="1" applyAlignment="1" applyProtection="1">
      <alignment horizontal="center"/>
      <protection/>
    </xf>
    <xf numFmtId="164" fontId="3" fillId="2" borderId="4" xfId="0" applyNumberFormat="1" applyFont="1" applyFill="1" applyBorder="1" applyAlignment="1" applyProtection="1">
      <alignment horizontal="center"/>
      <protection/>
    </xf>
    <xf numFmtId="164" fontId="3" fillId="0" borderId="4" xfId="0" applyNumberFormat="1" applyFont="1" applyBorder="1" applyAlignment="1" applyProtection="1">
      <alignment horizontal="center"/>
      <protection/>
    </xf>
    <xf numFmtId="164" fontId="2" fillId="0" borderId="4" xfId="0" applyNumberFormat="1" applyFont="1" applyBorder="1" applyAlignment="1" applyProtection="1">
      <alignment horizontal="center"/>
      <protection/>
    </xf>
    <xf numFmtId="164" fontId="2" fillId="2" borderId="4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>
      <alignment horizontal="left"/>
    </xf>
    <xf numFmtId="0" fontId="0" fillId="0" borderId="0" xfId="0" applyFill="1" applyAlignment="1">
      <alignment/>
    </xf>
    <xf numFmtId="17" fontId="2" fillId="0" borderId="0" xfId="0" applyNumberFormat="1" applyFont="1" applyFill="1" applyAlignment="1" applyProtection="1">
      <alignment horizontal="left" vertical="center"/>
      <protection/>
    </xf>
    <xf numFmtId="0" fontId="2" fillId="0" borderId="0" xfId="0" applyFont="1" applyFill="1" applyAlignment="1" applyProtection="1">
      <alignment horizontal="center"/>
      <protection/>
    </xf>
    <xf numFmtId="0" fontId="4" fillId="0" borderId="0" xfId="0" applyNumberFormat="1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/>
      <protection/>
    </xf>
    <xf numFmtId="0" fontId="3" fillId="0" borderId="0" xfId="0" applyFont="1" applyFill="1" applyAlignment="1">
      <alignment/>
    </xf>
    <xf numFmtId="0" fontId="0" fillId="0" borderId="0" xfId="0" applyFont="1" applyFill="1" applyAlignment="1" applyProtection="1">
      <alignment/>
      <protection/>
    </xf>
    <xf numFmtId="0" fontId="0" fillId="0" borderId="0" xfId="0" applyFill="1" applyBorder="1" applyAlignment="1">
      <alignment/>
    </xf>
    <xf numFmtId="0" fontId="4" fillId="0" borderId="4" xfId="0" applyNumberFormat="1" applyFont="1" applyFill="1" applyBorder="1" applyAlignment="1" applyProtection="1">
      <alignment horizontal="center"/>
      <protection/>
    </xf>
    <xf numFmtId="164" fontId="3" fillId="0" borderId="4" xfId="0" applyNumberFormat="1" applyFont="1" applyFill="1" applyBorder="1" applyAlignment="1" applyProtection="1">
      <alignment horizontal="center"/>
      <protection/>
    </xf>
    <xf numFmtId="164" fontId="2" fillId="0" borderId="4" xfId="0" applyNumberFormat="1" applyFont="1" applyFill="1" applyBorder="1" applyAlignment="1" applyProtection="1">
      <alignment horizontal="center"/>
      <protection/>
    </xf>
    <xf numFmtId="0" fontId="3" fillId="0" borderId="4" xfId="0" applyNumberFormat="1" applyFont="1" applyFill="1" applyBorder="1" applyAlignment="1" applyProtection="1">
      <alignment horizontal="center"/>
      <protection/>
    </xf>
    <xf numFmtId="0" fontId="0" fillId="2" borderId="4" xfId="0" applyFill="1" applyBorder="1" applyAlignment="1">
      <alignment/>
    </xf>
    <xf numFmtId="0" fontId="0" fillId="0" borderId="4" xfId="0" applyFill="1" applyBorder="1" applyAlignment="1">
      <alignment/>
    </xf>
    <xf numFmtId="0" fontId="5" fillId="0" borderId="3" xfId="0" applyFont="1" applyFill="1" applyBorder="1" applyAlignment="1">
      <alignment/>
    </xf>
    <xf numFmtId="165" fontId="2" fillId="0" borderId="4" xfId="0" applyNumberFormat="1" applyFont="1" applyFill="1" applyBorder="1" applyAlignment="1" applyProtection="1">
      <alignment horizontal="center"/>
      <protection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3" xfId="0" applyFont="1" applyBorder="1" applyAlignment="1">
      <alignment/>
    </xf>
    <xf numFmtId="0" fontId="2" fillId="0" borderId="0" xfId="0" applyFont="1" applyAlignment="1">
      <alignment/>
    </xf>
    <xf numFmtId="0" fontId="2" fillId="0" borderId="3" xfId="0" applyFont="1" applyBorder="1" applyAlignment="1">
      <alignment/>
    </xf>
    <xf numFmtId="166" fontId="3" fillId="0" borderId="0" xfId="0" applyNumberFormat="1" applyFont="1" applyAlignment="1" applyProtection="1">
      <alignment horizontal="left"/>
      <protection/>
    </xf>
    <xf numFmtId="166" fontId="3" fillId="0" borderId="0" xfId="0" applyNumberFormat="1" applyFont="1" applyAlignment="1">
      <alignment/>
    </xf>
    <xf numFmtId="166" fontId="3" fillId="0" borderId="0" xfId="0" applyNumberFormat="1" applyFont="1" applyAlignment="1" applyProtection="1">
      <alignment/>
      <protection/>
    </xf>
    <xf numFmtId="166" fontId="2" fillId="0" borderId="4" xfId="0" applyNumberFormat="1" applyFont="1" applyBorder="1" applyAlignment="1">
      <alignment horizontal="center"/>
    </xf>
    <xf numFmtId="166" fontId="3" fillId="0" borderId="4" xfId="0" applyNumberFormat="1" applyFont="1" applyBorder="1" applyAlignment="1" applyProtection="1">
      <alignment horizontal="center"/>
      <protection/>
    </xf>
    <xf numFmtId="166" fontId="4" fillId="0" borderId="4" xfId="0" applyNumberFormat="1" applyFont="1" applyBorder="1" applyAlignment="1" applyProtection="1">
      <alignment horizontal="center"/>
      <protection/>
    </xf>
    <xf numFmtId="166" fontId="2" fillId="2" borderId="4" xfId="0" applyNumberFormat="1" applyFont="1" applyFill="1" applyBorder="1" applyAlignment="1" applyProtection="1">
      <alignment horizontal="center"/>
      <protection/>
    </xf>
    <xf numFmtId="166" fontId="2" fillId="0" borderId="4" xfId="0" applyNumberFormat="1" applyFont="1" applyBorder="1" applyAlignment="1" applyProtection="1">
      <alignment horizontal="center"/>
      <protection/>
    </xf>
    <xf numFmtId="166" fontId="3" fillId="2" borderId="4" xfId="0" applyNumberFormat="1" applyFont="1" applyFill="1" applyBorder="1" applyAlignment="1" applyProtection="1">
      <alignment horizontal="center"/>
      <protection/>
    </xf>
    <xf numFmtId="166" fontId="3" fillId="0" borderId="4" xfId="0" applyNumberFormat="1" applyFont="1" applyBorder="1" applyAlignment="1">
      <alignment/>
    </xf>
    <xf numFmtId="1" fontId="3" fillId="0" borderId="0" xfId="0" applyNumberFormat="1" applyFont="1" applyAlignment="1" applyProtection="1">
      <alignment horizontal="center"/>
      <protection/>
    </xf>
    <xf numFmtId="1" fontId="3" fillId="0" borderId="0" xfId="0" applyNumberFormat="1" applyFont="1" applyAlignment="1">
      <alignment/>
    </xf>
    <xf numFmtId="1" fontId="3" fillId="0" borderId="0" xfId="0" applyNumberFormat="1" applyFont="1" applyBorder="1" applyAlignment="1" applyProtection="1">
      <alignment horizontal="center"/>
      <protection/>
    </xf>
    <xf numFmtId="164" fontId="6" fillId="0" borderId="0" xfId="0" applyNumberFormat="1" applyFont="1" applyBorder="1" applyAlignment="1" applyProtection="1">
      <alignment horizontal="center"/>
      <protection/>
    </xf>
    <xf numFmtId="164" fontId="6" fillId="0" borderId="0" xfId="0" applyNumberFormat="1" applyFont="1" applyFill="1" applyBorder="1" applyAlignment="1" applyProtection="1">
      <alignment horizontal="center"/>
      <protection/>
    </xf>
    <xf numFmtId="164" fontId="6" fillId="0" borderId="0" xfId="0" applyNumberFormat="1" applyFont="1" applyAlignment="1" applyProtection="1">
      <alignment horizontal="center"/>
      <protection/>
    </xf>
    <xf numFmtId="0" fontId="2" fillId="0" borderId="0" xfId="0" applyFont="1" applyFill="1" applyAlignment="1" applyProtection="1">
      <alignment horizontal="left"/>
      <protection/>
    </xf>
    <xf numFmtId="0" fontId="3" fillId="0" borderId="0" xfId="0" applyFont="1" applyFill="1" applyAlignment="1">
      <alignment horizontal="left"/>
    </xf>
    <xf numFmtId="168" fontId="2" fillId="0" borderId="0" xfId="0" applyNumberFormat="1" applyFont="1" applyFill="1" applyAlignment="1" applyProtection="1">
      <alignment horizontal="left" vertical="center"/>
      <protection/>
    </xf>
    <xf numFmtId="168" fontId="3" fillId="0" borderId="0" xfId="0" applyNumberFormat="1" applyFont="1" applyFill="1" applyAlignment="1">
      <alignment horizontal="left"/>
    </xf>
    <xf numFmtId="0" fontId="2" fillId="0" borderId="0" xfId="0" applyFont="1" applyAlignment="1" applyProtection="1">
      <alignment horizontal="left"/>
      <protection/>
    </xf>
    <xf numFmtId="0" fontId="3" fillId="0" borderId="0" xfId="0" applyFont="1" applyAlignment="1">
      <alignment horizontal="left"/>
    </xf>
    <xf numFmtId="168" fontId="2" fillId="0" borderId="0" xfId="0" applyNumberFormat="1" applyFont="1" applyAlignment="1" applyProtection="1">
      <alignment horizontal="left" vertical="center"/>
      <protection/>
    </xf>
    <xf numFmtId="168" fontId="3" fillId="0" borderId="0" xfId="0" applyNumberFormat="1" applyFont="1" applyAlignment="1">
      <alignment horizontal="left"/>
    </xf>
    <xf numFmtId="166" fontId="2" fillId="0" borderId="0" xfId="0" applyNumberFormat="1" applyFont="1" applyAlignment="1" applyProtection="1">
      <alignment horizontal="left"/>
      <protection/>
    </xf>
    <xf numFmtId="166" fontId="3" fillId="0" borderId="0" xfId="0" applyNumberFormat="1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4"/>
  <sheetViews>
    <sheetView view="pageBreakPreview" zoomScale="60" zoomScaleNormal="60" workbookViewId="0" topLeftCell="A21">
      <selection activeCell="A52" sqref="A52"/>
    </sheetView>
  </sheetViews>
  <sheetFormatPr defaultColWidth="8.88671875" defaultRowHeight="19.5" customHeight="1"/>
  <cols>
    <col min="1" max="1" width="34.77734375" style="109" customWidth="1"/>
    <col min="2" max="32" width="7.77734375" style="109" customWidth="1"/>
    <col min="33" max="16384" width="8.88671875" style="109" customWidth="1"/>
  </cols>
  <sheetData>
    <row r="1" spans="1:33" ht="19.5" customHeight="1">
      <c r="A1" s="146" t="s">
        <v>12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  <c r="AE1" s="147"/>
      <c r="AF1" s="147"/>
      <c r="AG1" s="147"/>
    </row>
    <row r="2" spans="1:33" ht="19.5" customHeight="1">
      <c r="A2" s="146" t="s">
        <v>0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</row>
    <row r="3" spans="1:33" ht="19.5" customHeight="1">
      <c r="A3" s="148">
        <v>37043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9"/>
      <c r="AC3" s="149"/>
      <c r="AD3" s="149"/>
      <c r="AE3" s="149"/>
      <c r="AF3" s="149"/>
      <c r="AG3" s="149"/>
    </row>
    <row r="4" spans="1:33" ht="19.5" customHeight="1">
      <c r="A4" s="110"/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8"/>
      <c r="AF4" s="108"/>
      <c r="AG4" s="108"/>
    </row>
    <row r="5" spans="1:33" s="125" customFormat="1" ht="19.5" customHeight="1">
      <c r="A5" s="123"/>
      <c r="B5" s="111" t="s">
        <v>5</v>
      </c>
      <c r="C5" s="111" t="s">
        <v>1</v>
      </c>
      <c r="D5" s="111" t="s">
        <v>14</v>
      </c>
      <c r="E5" s="111" t="s">
        <v>2</v>
      </c>
      <c r="F5" s="111" t="s">
        <v>3</v>
      </c>
      <c r="G5" s="111" t="s">
        <v>4</v>
      </c>
      <c r="H5" s="111" t="s">
        <v>15</v>
      </c>
      <c r="I5" s="111" t="s">
        <v>5</v>
      </c>
      <c r="J5" s="111" t="s">
        <v>1</v>
      </c>
      <c r="K5" s="111" t="s">
        <v>14</v>
      </c>
      <c r="L5" s="111" t="s">
        <v>2</v>
      </c>
      <c r="M5" s="111" t="s">
        <v>3</v>
      </c>
      <c r="N5" s="111" t="s">
        <v>4</v>
      </c>
      <c r="O5" s="111" t="s">
        <v>15</v>
      </c>
      <c r="P5" s="111" t="s">
        <v>5</v>
      </c>
      <c r="Q5" s="111" t="s">
        <v>1</v>
      </c>
      <c r="R5" s="111" t="s">
        <v>14</v>
      </c>
      <c r="S5" s="111" t="s">
        <v>2</v>
      </c>
      <c r="T5" s="111" t="s">
        <v>3</v>
      </c>
      <c r="U5" s="111" t="s">
        <v>4</v>
      </c>
      <c r="V5" s="111" t="s">
        <v>15</v>
      </c>
      <c r="W5" s="111" t="s">
        <v>5</v>
      </c>
      <c r="X5" s="111" t="s">
        <v>1</v>
      </c>
      <c r="Y5" s="111" t="s">
        <v>14</v>
      </c>
      <c r="Z5" s="111" t="s">
        <v>2</v>
      </c>
      <c r="AA5" s="111" t="s">
        <v>3</v>
      </c>
      <c r="AB5" s="111" t="s">
        <v>4</v>
      </c>
      <c r="AC5" s="111" t="s">
        <v>15</v>
      </c>
      <c r="AD5" s="111" t="s">
        <v>5</v>
      </c>
      <c r="AE5" s="111" t="s">
        <v>1</v>
      </c>
      <c r="AG5" s="124" t="s">
        <v>16</v>
      </c>
    </row>
    <row r="6" spans="1:33" s="126" customFormat="1" ht="19.5" customHeight="1">
      <c r="A6" s="92" t="s">
        <v>11</v>
      </c>
      <c r="B6" s="89">
        <v>1</v>
      </c>
      <c r="C6" s="89">
        <v>2</v>
      </c>
      <c r="D6" s="89">
        <v>3</v>
      </c>
      <c r="E6" s="89">
        <v>4</v>
      </c>
      <c r="F6" s="89">
        <v>5</v>
      </c>
      <c r="G6" s="89">
        <v>6</v>
      </c>
      <c r="H6" s="89">
        <v>7</v>
      </c>
      <c r="I6" s="89">
        <v>8</v>
      </c>
      <c r="J6" s="89">
        <v>9</v>
      </c>
      <c r="K6" s="89">
        <v>10</v>
      </c>
      <c r="L6" s="89">
        <v>11</v>
      </c>
      <c r="M6" s="89">
        <v>12</v>
      </c>
      <c r="N6" s="89">
        <v>13</v>
      </c>
      <c r="O6" s="89">
        <v>14</v>
      </c>
      <c r="P6" s="89">
        <v>15</v>
      </c>
      <c r="Q6" s="26">
        <v>16</v>
      </c>
      <c r="R6" s="26">
        <v>17</v>
      </c>
      <c r="S6" s="24">
        <v>18</v>
      </c>
      <c r="T6" s="24">
        <v>19</v>
      </c>
      <c r="U6" s="24">
        <v>20</v>
      </c>
      <c r="V6" s="24">
        <v>21</v>
      </c>
      <c r="W6" s="24">
        <v>22</v>
      </c>
      <c r="X6" s="24">
        <v>23</v>
      </c>
      <c r="Y6" s="24">
        <v>24</v>
      </c>
      <c r="Z6" s="26">
        <v>25</v>
      </c>
      <c r="AA6" s="26">
        <v>26</v>
      </c>
      <c r="AB6" s="26">
        <v>27</v>
      </c>
      <c r="AC6" s="26">
        <v>28</v>
      </c>
      <c r="AD6" s="26">
        <v>29</v>
      </c>
      <c r="AE6" s="26">
        <v>30</v>
      </c>
      <c r="AG6" s="120"/>
    </row>
    <row r="7" spans="1:33" ht="19.5" customHeight="1">
      <c r="A7" s="93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12"/>
      <c r="R7" s="112"/>
      <c r="S7" s="19"/>
      <c r="T7" s="19"/>
      <c r="U7" s="19"/>
      <c r="V7" s="19"/>
      <c r="W7" s="19"/>
      <c r="X7" s="19"/>
      <c r="Y7" s="19"/>
      <c r="Z7" s="112"/>
      <c r="AA7" s="112"/>
      <c r="AB7" s="112"/>
      <c r="AC7" s="112"/>
      <c r="AD7" s="112"/>
      <c r="AE7" s="112"/>
      <c r="AG7" s="117"/>
    </row>
    <row r="8" spans="1:33" s="37" customFormat="1" ht="19.5" customHeight="1">
      <c r="A8" s="94" t="s">
        <v>6</v>
      </c>
      <c r="B8" s="33">
        <f aca="true" t="shared" si="0" ref="B8:AE8">SUM(B10:B12)</f>
        <v>27</v>
      </c>
      <c r="C8" s="33">
        <f t="shared" si="0"/>
        <v>18</v>
      </c>
      <c r="D8" s="33">
        <f t="shared" si="0"/>
        <v>23</v>
      </c>
      <c r="E8" s="33">
        <f t="shared" si="0"/>
        <v>26</v>
      </c>
      <c r="F8" s="33">
        <f t="shared" si="0"/>
        <v>27</v>
      </c>
      <c r="G8" s="33">
        <f t="shared" si="0"/>
        <v>27</v>
      </c>
      <c r="H8" s="33">
        <f t="shared" si="0"/>
        <v>25</v>
      </c>
      <c r="I8" s="33">
        <f t="shared" si="0"/>
        <v>25</v>
      </c>
      <c r="J8" s="33">
        <f t="shared" si="0"/>
        <v>22</v>
      </c>
      <c r="K8" s="33">
        <f t="shared" si="0"/>
        <v>25</v>
      </c>
      <c r="L8" s="33">
        <f t="shared" si="0"/>
        <v>29</v>
      </c>
      <c r="M8" s="33">
        <f t="shared" si="0"/>
        <v>27</v>
      </c>
      <c r="N8" s="33">
        <f t="shared" si="0"/>
        <v>27</v>
      </c>
      <c r="O8" s="33">
        <f t="shared" si="0"/>
        <v>29.7</v>
      </c>
      <c r="P8" s="33">
        <f t="shared" si="0"/>
        <v>28.7</v>
      </c>
      <c r="Q8" s="33">
        <f t="shared" si="0"/>
        <v>25.6</v>
      </c>
      <c r="R8" s="33">
        <f t="shared" si="0"/>
        <v>21.3</v>
      </c>
      <c r="S8" s="33">
        <f t="shared" si="0"/>
        <v>26.9</v>
      </c>
      <c r="T8" s="33">
        <f t="shared" si="0"/>
        <v>24.9</v>
      </c>
      <c r="U8" s="33">
        <f t="shared" si="0"/>
        <v>26.2</v>
      </c>
      <c r="V8" s="33">
        <f t="shared" si="0"/>
        <v>21.4</v>
      </c>
      <c r="W8" s="33">
        <f t="shared" si="0"/>
        <v>26.6</v>
      </c>
      <c r="X8" s="33">
        <f t="shared" si="0"/>
        <v>24.4</v>
      </c>
      <c r="Y8" s="33">
        <f t="shared" si="0"/>
        <v>25</v>
      </c>
      <c r="Z8" s="33">
        <f t="shared" si="0"/>
        <v>25.5</v>
      </c>
      <c r="AA8" s="33">
        <f t="shared" si="0"/>
        <v>27.400000000000002</v>
      </c>
      <c r="AB8" s="33">
        <f t="shared" si="0"/>
        <v>27.9</v>
      </c>
      <c r="AC8" s="33">
        <f t="shared" si="0"/>
        <v>31.7</v>
      </c>
      <c r="AD8" s="33">
        <f t="shared" si="0"/>
        <v>32.1</v>
      </c>
      <c r="AE8" s="33">
        <f t="shared" si="0"/>
        <v>31.5</v>
      </c>
      <c r="AG8" s="107">
        <f>AVERAGE(B8:AE8)</f>
        <v>26.16</v>
      </c>
    </row>
    <row r="9" spans="1:33" ht="19.5" customHeight="1">
      <c r="A9" s="93"/>
      <c r="B9" s="24"/>
      <c r="C9" s="24"/>
      <c r="D9" s="24"/>
      <c r="E9" s="24"/>
      <c r="F9" s="24"/>
      <c r="G9" s="24"/>
      <c r="H9" s="24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G9" s="118"/>
    </row>
    <row r="10" spans="1:33" ht="19.5" customHeight="1">
      <c r="A10" s="93" t="s">
        <v>28</v>
      </c>
      <c r="B10" s="15">
        <v>7</v>
      </c>
      <c r="C10" s="15">
        <v>0</v>
      </c>
      <c r="D10" s="15">
        <v>5</v>
      </c>
      <c r="E10" s="15">
        <v>6</v>
      </c>
      <c r="F10" s="15">
        <v>7</v>
      </c>
      <c r="G10" s="15">
        <v>5</v>
      </c>
      <c r="H10" s="15">
        <v>5</v>
      </c>
      <c r="I10" s="15">
        <v>5</v>
      </c>
      <c r="J10" s="15">
        <v>0</v>
      </c>
      <c r="K10" s="15">
        <v>5</v>
      </c>
      <c r="L10" s="15">
        <v>5</v>
      </c>
      <c r="M10" s="15">
        <v>5</v>
      </c>
      <c r="N10" s="15">
        <v>5</v>
      </c>
      <c r="O10" s="15">
        <v>7.7</v>
      </c>
      <c r="P10" s="15">
        <v>7.7</v>
      </c>
      <c r="Q10" s="15">
        <v>5.6</v>
      </c>
      <c r="R10" s="15">
        <v>3.3</v>
      </c>
      <c r="S10" s="15">
        <v>5.9</v>
      </c>
      <c r="T10" s="15">
        <v>5.4</v>
      </c>
      <c r="U10" s="15">
        <v>6</v>
      </c>
      <c r="V10" s="15">
        <v>4.4</v>
      </c>
      <c r="W10" s="15">
        <v>6.4</v>
      </c>
      <c r="X10" s="15">
        <v>6.1</v>
      </c>
      <c r="Y10" s="15">
        <v>5.9</v>
      </c>
      <c r="Z10" s="15">
        <v>5.9</v>
      </c>
      <c r="AA10" s="15">
        <v>5.8</v>
      </c>
      <c r="AB10" s="15">
        <v>5.9</v>
      </c>
      <c r="AC10" s="15">
        <v>8.5</v>
      </c>
      <c r="AD10" s="15">
        <v>8.9</v>
      </c>
      <c r="AE10" s="15">
        <v>8.8</v>
      </c>
      <c r="AG10" s="118">
        <f>AVERAGE(B10:AE10)</f>
        <v>5.606666666666668</v>
      </c>
    </row>
    <row r="11" spans="1:33" ht="19.5" customHeight="1">
      <c r="A11" s="93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G11" s="118"/>
    </row>
    <row r="12" spans="1:33" s="116" customFormat="1" ht="19.5" customHeight="1">
      <c r="A12" s="93" t="s">
        <v>18</v>
      </c>
      <c r="B12" s="34">
        <v>20</v>
      </c>
      <c r="C12" s="34">
        <v>18</v>
      </c>
      <c r="D12" s="34">
        <v>18</v>
      </c>
      <c r="E12" s="34">
        <v>20</v>
      </c>
      <c r="F12" s="34">
        <v>20</v>
      </c>
      <c r="G12" s="34">
        <v>22</v>
      </c>
      <c r="H12" s="34">
        <v>20</v>
      </c>
      <c r="I12" s="34">
        <v>20</v>
      </c>
      <c r="J12" s="34">
        <v>22</v>
      </c>
      <c r="K12" s="34">
        <v>20</v>
      </c>
      <c r="L12" s="34">
        <v>24</v>
      </c>
      <c r="M12" s="34">
        <v>22</v>
      </c>
      <c r="N12" s="34">
        <v>22</v>
      </c>
      <c r="O12" s="34">
        <v>22</v>
      </c>
      <c r="P12" s="34">
        <v>21</v>
      </c>
      <c r="Q12" s="34">
        <v>20</v>
      </c>
      <c r="R12" s="34">
        <v>18</v>
      </c>
      <c r="S12" s="34">
        <v>21</v>
      </c>
      <c r="T12" s="34">
        <v>19.5</v>
      </c>
      <c r="U12" s="34">
        <v>20.2</v>
      </c>
      <c r="V12" s="34">
        <v>17</v>
      </c>
      <c r="W12" s="34">
        <v>20.2</v>
      </c>
      <c r="X12" s="34">
        <v>18.3</v>
      </c>
      <c r="Y12" s="34">
        <v>19.1</v>
      </c>
      <c r="Z12" s="34">
        <v>19.6</v>
      </c>
      <c r="AA12" s="34">
        <v>21.6</v>
      </c>
      <c r="AB12" s="34">
        <v>22</v>
      </c>
      <c r="AC12" s="34">
        <v>23.2</v>
      </c>
      <c r="AD12" s="34">
        <v>23.2</v>
      </c>
      <c r="AE12" s="34">
        <v>22.7</v>
      </c>
      <c r="AG12" s="118">
        <f>AVERAGE(B12:AE12)</f>
        <v>20.553333333333338</v>
      </c>
    </row>
    <row r="13" spans="1:33" ht="19.5" customHeight="1">
      <c r="A13" s="93"/>
      <c r="B13" s="34"/>
      <c r="C13" s="34"/>
      <c r="D13" s="34"/>
      <c r="E13" s="15"/>
      <c r="F13" s="15"/>
      <c r="G13" s="15"/>
      <c r="H13" s="15"/>
      <c r="I13" s="15"/>
      <c r="J13" s="34"/>
      <c r="K13" s="34"/>
      <c r="L13" s="15"/>
      <c r="M13" s="15"/>
      <c r="N13" s="15"/>
      <c r="O13" s="15"/>
      <c r="P13" s="1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G13" s="119"/>
    </row>
    <row r="14" spans="1:33" s="37" customFormat="1" ht="19.5" customHeight="1">
      <c r="A14" s="94" t="s">
        <v>7</v>
      </c>
      <c r="B14" s="33">
        <f aca="true" t="shared" si="1" ref="B14:AE14">SUM(B16:B22)</f>
        <v>18.2</v>
      </c>
      <c r="C14" s="33">
        <f t="shared" si="1"/>
        <v>19.1</v>
      </c>
      <c r="D14" s="33">
        <f t="shared" si="1"/>
        <v>18.4</v>
      </c>
      <c r="E14" s="33">
        <f t="shared" si="1"/>
        <v>18.6</v>
      </c>
      <c r="F14" s="33">
        <f t="shared" si="1"/>
        <v>19.1</v>
      </c>
      <c r="G14" s="33">
        <f t="shared" si="1"/>
        <v>18.4</v>
      </c>
      <c r="H14" s="33">
        <f t="shared" si="1"/>
        <v>18.7</v>
      </c>
      <c r="I14" s="33">
        <f t="shared" si="1"/>
        <v>18.6</v>
      </c>
      <c r="J14" s="33">
        <f t="shared" si="1"/>
        <v>19.8</v>
      </c>
      <c r="K14" s="33">
        <f t="shared" si="1"/>
        <v>20.4</v>
      </c>
      <c r="L14" s="33">
        <f t="shared" si="1"/>
        <v>20.647</v>
      </c>
      <c r="M14" s="33">
        <f t="shared" si="1"/>
        <v>20.333000000000002</v>
      </c>
      <c r="N14" s="33">
        <f t="shared" si="1"/>
        <v>24.919</v>
      </c>
      <c r="O14" s="33">
        <f t="shared" si="1"/>
        <v>25.016000000000002</v>
      </c>
      <c r="P14" s="33">
        <f t="shared" si="1"/>
        <v>21.919999999999998</v>
      </c>
      <c r="Q14" s="33">
        <f t="shared" si="1"/>
        <v>19.4</v>
      </c>
      <c r="R14" s="33">
        <f t="shared" si="1"/>
        <v>19.060000000000002</v>
      </c>
      <c r="S14" s="33">
        <f t="shared" si="1"/>
        <v>20.799999999999997</v>
      </c>
      <c r="T14" s="33">
        <f t="shared" si="1"/>
        <v>18.7</v>
      </c>
      <c r="U14" s="33">
        <f t="shared" si="1"/>
        <v>19.6</v>
      </c>
      <c r="V14" s="33">
        <f t="shared" si="1"/>
        <v>19.3</v>
      </c>
      <c r="W14" s="33">
        <f t="shared" si="1"/>
        <v>20.1</v>
      </c>
      <c r="X14" s="33">
        <f t="shared" si="1"/>
        <v>19.2</v>
      </c>
      <c r="Y14" s="33">
        <f t="shared" si="1"/>
        <v>19.7</v>
      </c>
      <c r="Z14" s="33">
        <f t="shared" si="1"/>
        <v>19.700000000000003</v>
      </c>
      <c r="AA14" s="33">
        <f t="shared" si="1"/>
        <v>20.5</v>
      </c>
      <c r="AB14" s="33">
        <f t="shared" si="1"/>
        <v>20.8</v>
      </c>
      <c r="AC14" s="33">
        <f t="shared" si="1"/>
        <v>23.299999999999997</v>
      </c>
      <c r="AD14" s="33">
        <f t="shared" si="1"/>
        <v>26.099999999999998</v>
      </c>
      <c r="AE14" s="33">
        <f t="shared" si="1"/>
        <v>26.7</v>
      </c>
      <c r="AG14" s="107">
        <f>AVERAGE(B14:AE14)</f>
        <v>20.50316666666667</v>
      </c>
    </row>
    <row r="15" spans="1:33" ht="19.5" customHeight="1">
      <c r="A15" s="93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G15" s="118"/>
    </row>
    <row r="16" spans="1:33" ht="19.5" customHeight="1">
      <c r="A16" s="93" t="s">
        <v>19</v>
      </c>
      <c r="B16" s="15">
        <v>15</v>
      </c>
      <c r="C16" s="15">
        <v>15.9</v>
      </c>
      <c r="D16" s="15">
        <v>15.2</v>
      </c>
      <c r="E16" s="15">
        <v>15.4</v>
      </c>
      <c r="F16" s="15">
        <v>15.9</v>
      </c>
      <c r="G16" s="15">
        <v>15.2</v>
      </c>
      <c r="H16" s="15">
        <v>15.5</v>
      </c>
      <c r="I16" s="15">
        <v>15.1</v>
      </c>
      <c r="J16" s="15">
        <v>15.4</v>
      </c>
      <c r="K16" s="15">
        <v>15.8</v>
      </c>
      <c r="L16" s="15">
        <v>16</v>
      </c>
      <c r="M16" s="15">
        <v>15.1</v>
      </c>
      <c r="N16" s="15">
        <v>19.5</v>
      </c>
      <c r="O16" s="15">
        <v>20.2</v>
      </c>
      <c r="P16" s="15">
        <v>16.99</v>
      </c>
      <c r="Q16" s="15">
        <v>15.67</v>
      </c>
      <c r="R16" s="15">
        <v>14.96</v>
      </c>
      <c r="S16" s="15">
        <v>16.9</v>
      </c>
      <c r="T16" s="15">
        <v>14.8</v>
      </c>
      <c r="U16" s="15">
        <v>15.9</v>
      </c>
      <c r="V16" s="15">
        <v>15.4</v>
      </c>
      <c r="W16" s="15">
        <v>16.5</v>
      </c>
      <c r="X16" s="15">
        <v>15.5</v>
      </c>
      <c r="Y16" s="15">
        <v>16</v>
      </c>
      <c r="Z16" s="15">
        <v>16.1</v>
      </c>
      <c r="AA16" s="15">
        <v>16.9</v>
      </c>
      <c r="AB16" s="15">
        <v>17.2</v>
      </c>
      <c r="AC16" s="15">
        <v>16.9</v>
      </c>
      <c r="AD16" s="15">
        <v>18</v>
      </c>
      <c r="AE16" s="15">
        <v>18.5</v>
      </c>
      <c r="AG16" s="118">
        <f>AVERAGE(B16:AE16)</f>
        <v>16.24733333333333</v>
      </c>
    </row>
    <row r="17" spans="1:33" ht="19.5" customHeight="1">
      <c r="A17" s="93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G17" s="118"/>
    </row>
    <row r="18" spans="1:33" ht="19.5" customHeight="1">
      <c r="A18" s="93" t="s">
        <v>26</v>
      </c>
      <c r="B18" s="15">
        <v>3.2</v>
      </c>
      <c r="C18" s="15">
        <v>3.2</v>
      </c>
      <c r="D18" s="15">
        <v>3.2</v>
      </c>
      <c r="E18" s="15">
        <v>3.2</v>
      </c>
      <c r="F18" s="15">
        <v>3.2</v>
      </c>
      <c r="G18" s="15">
        <v>3.2</v>
      </c>
      <c r="H18" s="15">
        <v>3.2</v>
      </c>
      <c r="I18" s="15">
        <v>3.5</v>
      </c>
      <c r="J18" s="15">
        <v>4.4</v>
      </c>
      <c r="K18" s="15">
        <v>4.6</v>
      </c>
      <c r="L18" s="15">
        <v>4.647</v>
      </c>
      <c r="M18" s="15">
        <v>3.933</v>
      </c>
      <c r="N18" s="15">
        <v>2.919</v>
      </c>
      <c r="O18" s="15">
        <v>2.716</v>
      </c>
      <c r="P18" s="15">
        <v>2.77</v>
      </c>
      <c r="Q18" s="15">
        <v>3.73</v>
      </c>
      <c r="R18" s="15">
        <v>4.1</v>
      </c>
      <c r="S18" s="15">
        <v>3.9</v>
      </c>
      <c r="T18" s="15">
        <v>3.9</v>
      </c>
      <c r="U18" s="15">
        <v>3.7</v>
      </c>
      <c r="V18" s="15">
        <v>3.9</v>
      </c>
      <c r="W18" s="15">
        <v>3.6</v>
      </c>
      <c r="X18" s="15">
        <v>3.7</v>
      </c>
      <c r="Y18" s="15">
        <v>3.7</v>
      </c>
      <c r="Z18" s="15">
        <v>3.6</v>
      </c>
      <c r="AA18" s="15">
        <v>3.6</v>
      </c>
      <c r="AB18" s="15">
        <v>3.6</v>
      </c>
      <c r="AC18" s="15">
        <v>4.2</v>
      </c>
      <c r="AD18" s="15">
        <v>4.9</v>
      </c>
      <c r="AE18" s="15">
        <v>5</v>
      </c>
      <c r="AG18" s="118">
        <f>AVERAGE(B18:AE18)</f>
        <v>3.7005</v>
      </c>
    </row>
    <row r="19" spans="1:33" ht="19.5" customHeight="1">
      <c r="A19" s="93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G19" s="118"/>
    </row>
    <row r="20" spans="1:33" ht="19.5" customHeight="1">
      <c r="A20" s="93" t="s">
        <v>27</v>
      </c>
      <c r="B20" s="15">
        <v>0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15">
        <v>0</v>
      </c>
      <c r="Q20" s="15">
        <v>0</v>
      </c>
      <c r="R20" s="15">
        <v>0</v>
      </c>
      <c r="S20" s="15">
        <v>0</v>
      </c>
      <c r="T20" s="15">
        <v>0</v>
      </c>
      <c r="U20" s="15">
        <v>0</v>
      </c>
      <c r="V20" s="15">
        <v>0</v>
      </c>
      <c r="W20" s="15">
        <v>0</v>
      </c>
      <c r="X20" s="15">
        <v>0</v>
      </c>
      <c r="Y20" s="15">
        <v>0</v>
      </c>
      <c r="Z20" s="15">
        <v>0</v>
      </c>
      <c r="AA20" s="15">
        <v>0</v>
      </c>
      <c r="AB20" s="15">
        <v>0</v>
      </c>
      <c r="AC20" s="15">
        <v>0</v>
      </c>
      <c r="AD20" s="15">
        <v>0</v>
      </c>
      <c r="AE20" s="15">
        <v>0</v>
      </c>
      <c r="AG20" s="118">
        <f>AVERAGE(B20:AE20)</f>
        <v>0</v>
      </c>
    </row>
    <row r="21" spans="1:33" ht="19.5" customHeight="1">
      <c r="A21" s="93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G21" s="118"/>
    </row>
    <row r="22" spans="1:33" ht="19.5" customHeight="1">
      <c r="A22" s="93" t="s">
        <v>25</v>
      </c>
      <c r="B22" s="34">
        <v>0</v>
      </c>
      <c r="C22" s="34">
        <v>0</v>
      </c>
      <c r="D22" s="34">
        <v>0</v>
      </c>
      <c r="E22" s="34">
        <v>0</v>
      </c>
      <c r="F22" s="34">
        <v>0</v>
      </c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1.3</v>
      </c>
      <c r="N22" s="34">
        <v>2.5</v>
      </c>
      <c r="O22" s="34">
        <v>2.1</v>
      </c>
      <c r="P22" s="34">
        <v>2.16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2.2</v>
      </c>
      <c r="AD22" s="34">
        <v>3.2</v>
      </c>
      <c r="AE22" s="34">
        <v>3.2</v>
      </c>
      <c r="AG22" s="118">
        <f>AVERAGE(B22:AE22)</f>
        <v>0.5553333333333333</v>
      </c>
    </row>
    <row r="23" spans="1:33" s="116" customFormat="1" ht="19.5" customHeight="1">
      <c r="A23" s="93"/>
      <c r="B23" s="15"/>
      <c r="C23" s="15"/>
      <c r="D23" s="34"/>
      <c r="E23" s="34"/>
      <c r="F23" s="34"/>
      <c r="G23" s="34"/>
      <c r="H23" s="34"/>
      <c r="I23" s="15"/>
      <c r="J23" s="34"/>
      <c r="K23" s="15"/>
      <c r="L23" s="15"/>
      <c r="M23" s="15"/>
      <c r="N23" s="15"/>
      <c r="O23" s="15"/>
      <c r="P23" s="1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G23" s="118"/>
    </row>
    <row r="24" spans="1:33" s="37" customFormat="1" ht="19.5" customHeight="1">
      <c r="A24" s="94" t="s">
        <v>8</v>
      </c>
      <c r="B24" s="33">
        <f aca="true" t="shared" si="2" ref="B24:AE24">SUM(B26+B32+B34+B36+B38)</f>
        <v>20</v>
      </c>
      <c r="C24" s="33">
        <f t="shared" si="2"/>
        <v>20.7</v>
      </c>
      <c r="D24" s="33">
        <f t="shared" si="2"/>
        <v>19.3</v>
      </c>
      <c r="E24" s="33">
        <f t="shared" si="2"/>
        <v>19.3</v>
      </c>
      <c r="F24" s="33">
        <f t="shared" si="2"/>
        <v>19.7</v>
      </c>
      <c r="G24" s="33">
        <f t="shared" si="2"/>
        <v>19.6</v>
      </c>
      <c r="H24" s="33">
        <f t="shared" si="2"/>
        <v>19.6</v>
      </c>
      <c r="I24" s="33">
        <f t="shared" si="2"/>
        <v>20.900000000000002</v>
      </c>
      <c r="J24" s="33">
        <f t="shared" si="2"/>
        <v>21.1</v>
      </c>
      <c r="K24" s="33">
        <f t="shared" si="2"/>
        <v>21</v>
      </c>
      <c r="L24" s="33">
        <f t="shared" si="2"/>
        <v>21.8</v>
      </c>
      <c r="M24" s="33">
        <f t="shared" si="2"/>
        <v>22.7</v>
      </c>
      <c r="N24" s="33">
        <f t="shared" si="2"/>
        <v>23.6</v>
      </c>
      <c r="O24" s="33">
        <f t="shared" si="2"/>
        <v>23.6</v>
      </c>
      <c r="P24" s="33">
        <f t="shared" si="2"/>
        <v>22.9</v>
      </c>
      <c r="Q24" s="33">
        <f t="shared" si="2"/>
        <v>22.3</v>
      </c>
      <c r="R24" s="33">
        <f t="shared" si="2"/>
        <v>23</v>
      </c>
      <c r="S24" s="33">
        <f t="shared" si="2"/>
        <v>20.2</v>
      </c>
      <c r="T24" s="33">
        <f t="shared" si="2"/>
        <v>22.7</v>
      </c>
      <c r="U24" s="33">
        <f t="shared" si="2"/>
        <v>23.6</v>
      </c>
      <c r="V24" s="33">
        <f t="shared" si="2"/>
        <v>23.2</v>
      </c>
      <c r="W24" s="33">
        <f t="shared" si="2"/>
        <v>21.4</v>
      </c>
      <c r="X24" s="33">
        <f t="shared" si="2"/>
        <v>21.1</v>
      </c>
      <c r="Y24" s="33">
        <f t="shared" si="2"/>
        <v>21</v>
      </c>
      <c r="Z24" s="33">
        <f t="shared" si="2"/>
        <v>22.2</v>
      </c>
      <c r="AA24" s="33">
        <f t="shared" si="2"/>
        <v>22.9</v>
      </c>
      <c r="AB24" s="33">
        <f t="shared" si="2"/>
        <v>25</v>
      </c>
      <c r="AC24" s="33">
        <f t="shared" si="2"/>
        <v>24.900000000000002</v>
      </c>
      <c r="AD24" s="33">
        <f t="shared" si="2"/>
        <v>25.1</v>
      </c>
      <c r="AE24" s="33">
        <f t="shared" si="2"/>
        <v>22</v>
      </c>
      <c r="AG24" s="107">
        <f>AVERAGE(B24:AE24)</f>
        <v>21.88</v>
      </c>
    </row>
    <row r="25" spans="1:33" ht="19.5" customHeight="1">
      <c r="A25" s="93"/>
      <c r="AG25" s="119"/>
    </row>
    <row r="26" spans="1:33" ht="19.5" customHeight="1">
      <c r="A26" s="93" t="s">
        <v>20</v>
      </c>
      <c r="B26" s="15">
        <v>18.7</v>
      </c>
      <c r="C26" s="15">
        <v>19.4</v>
      </c>
      <c r="D26" s="15">
        <v>18</v>
      </c>
      <c r="E26" s="15">
        <v>18</v>
      </c>
      <c r="F26" s="15">
        <v>18.4</v>
      </c>
      <c r="G26" s="15">
        <v>18.3</v>
      </c>
      <c r="H26" s="15">
        <v>18.3</v>
      </c>
      <c r="I26" s="15">
        <v>19.6</v>
      </c>
      <c r="J26" s="15">
        <v>19.8</v>
      </c>
      <c r="K26" s="15">
        <v>19.7</v>
      </c>
      <c r="L26" s="15">
        <v>20.5</v>
      </c>
      <c r="M26" s="15">
        <v>21.7</v>
      </c>
      <c r="N26" s="15">
        <v>22.6</v>
      </c>
      <c r="O26" s="15">
        <v>22.6</v>
      </c>
      <c r="P26" s="15">
        <v>21.9</v>
      </c>
      <c r="Q26" s="15">
        <v>21.3</v>
      </c>
      <c r="R26" s="15">
        <v>22</v>
      </c>
      <c r="S26" s="15">
        <v>19.2</v>
      </c>
      <c r="T26" s="15">
        <v>19.7</v>
      </c>
      <c r="U26" s="15">
        <v>20.6</v>
      </c>
      <c r="V26" s="15">
        <v>20.2</v>
      </c>
      <c r="W26" s="15">
        <v>20.4</v>
      </c>
      <c r="X26" s="15">
        <v>20.1</v>
      </c>
      <c r="Y26" s="15">
        <v>20</v>
      </c>
      <c r="Z26" s="15">
        <v>21.2</v>
      </c>
      <c r="AA26" s="15">
        <v>21.9</v>
      </c>
      <c r="AB26" s="15">
        <v>24</v>
      </c>
      <c r="AC26" s="15">
        <v>23.6</v>
      </c>
      <c r="AD26" s="15">
        <v>23.8</v>
      </c>
      <c r="AE26" s="15">
        <v>20.7</v>
      </c>
      <c r="AG26" s="118">
        <f>AVERAGE(B26:AE26)</f>
        <v>20.54</v>
      </c>
    </row>
    <row r="27" spans="1:33" ht="19.5" customHeight="1">
      <c r="A27" s="93" t="s">
        <v>9</v>
      </c>
      <c r="B27" s="15">
        <v>0</v>
      </c>
      <c r="C27" s="15">
        <v>0</v>
      </c>
      <c r="D27" s="15">
        <v>0</v>
      </c>
      <c r="E27" s="15">
        <v>0</v>
      </c>
      <c r="F27" s="15">
        <v>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15">
        <v>0</v>
      </c>
      <c r="Q27" s="15">
        <v>0</v>
      </c>
      <c r="R27" s="15">
        <v>0</v>
      </c>
      <c r="S27" s="15">
        <v>0</v>
      </c>
      <c r="T27" s="15">
        <v>0</v>
      </c>
      <c r="U27" s="15">
        <v>0</v>
      </c>
      <c r="V27" s="15">
        <v>0</v>
      </c>
      <c r="W27" s="15">
        <v>0</v>
      </c>
      <c r="X27" s="15">
        <v>0</v>
      </c>
      <c r="Y27" s="15">
        <v>0</v>
      </c>
      <c r="Z27" s="15">
        <v>0</v>
      </c>
      <c r="AA27" s="15">
        <v>0</v>
      </c>
      <c r="AB27" s="15">
        <v>0</v>
      </c>
      <c r="AC27" s="15">
        <v>0</v>
      </c>
      <c r="AD27" s="15">
        <v>0</v>
      </c>
      <c r="AE27" s="15">
        <v>0</v>
      </c>
      <c r="AG27" s="118">
        <f>AVERAGE(B27:AE27)</f>
        <v>0</v>
      </c>
    </row>
    <row r="28" spans="1:33" ht="19.5" customHeight="1">
      <c r="A28" s="93" t="s">
        <v>13</v>
      </c>
      <c r="B28" s="26">
        <v>36</v>
      </c>
      <c r="C28" s="26">
        <v>34</v>
      </c>
      <c r="D28" s="26">
        <v>38</v>
      </c>
      <c r="E28" s="26">
        <v>38</v>
      </c>
      <c r="F28" s="26">
        <v>34</v>
      </c>
      <c r="G28" s="26">
        <v>38</v>
      </c>
      <c r="H28" s="26">
        <v>51</v>
      </c>
      <c r="I28" s="26">
        <v>38</v>
      </c>
      <c r="J28" s="26">
        <v>36</v>
      </c>
      <c r="K28" s="26">
        <v>41</v>
      </c>
      <c r="L28" s="26">
        <v>40</v>
      </c>
      <c r="M28" s="26">
        <v>34</v>
      </c>
      <c r="N28" s="26">
        <v>32</v>
      </c>
      <c r="O28" s="26">
        <v>37</v>
      </c>
      <c r="P28" s="26">
        <v>40</v>
      </c>
      <c r="Q28" s="26">
        <v>30</v>
      </c>
      <c r="R28" s="26">
        <v>28</v>
      </c>
      <c r="S28" s="26">
        <v>29</v>
      </c>
      <c r="T28" s="26">
        <v>42</v>
      </c>
      <c r="U28" s="26">
        <v>35</v>
      </c>
      <c r="V28" s="26">
        <v>41</v>
      </c>
      <c r="W28" s="26">
        <v>35</v>
      </c>
      <c r="X28" s="26">
        <v>41</v>
      </c>
      <c r="Y28" s="26">
        <v>40</v>
      </c>
      <c r="Z28" s="26">
        <v>38</v>
      </c>
      <c r="AA28" s="26">
        <v>39</v>
      </c>
      <c r="AB28" s="26">
        <v>35</v>
      </c>
      <c r="AC28" s="26">
        <v>38</v>
      </c>
      <c r="AD28" s="26">
        <v>37</v>
      </c>
      <c r="AE28" s="26">
        <v>43</v>
      </c>
      <c r="AG28" s="118">
        <f>AVERAGE(B28:AE28)</f>
        <v>37.266666666666666</v>
      </c>
    </row>
    <row r="29" spans="1:33" ht="19.5" customHeight="1">
      <c r="A29" s="95" t="s">
        <v>29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G29" s="118"/>
    </row>
    <row r="30" spans="1:33" ht="19.5" customHeight="1">
      <c r="A30" s="95" t="s">
        <v>30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G30" s="120"/>
    </row>
    <row r="31" spans="1:33" ht="19.5" customHeight="1">
      <c r="A31" s="95" t="s">
        <v>31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G31" s="120"/>
    </row>
    <row r="32" spans="1:33" ht="19.5" customHeight="1">
      <c r="A32" s="93" t="s">
        <v>21</v>
      </c>
      <c r="B32" s="15">
        <v>0</v>
      </c>
      <c r="C32" s="15">
        <v>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5">
        <v>0</v>
      </c>
      <c r="L32" s="15">
        <v>0</v>
      </c>
      <c r="M32" s="15">
        <v>0</v>
      </c>
      <c r="N32" s="15">
        <v>0</v>
      </c>
      <c r="O32" s="15">
        <v>0</v>
      </c>
      <c r="P32" s="15">
        <v>0</v>
      </c>
      <c r="Q32" s="15">
        <v>0</v>
      </c>
      <c r="R32" s="15">
        <v>0</v>
      </c>
      <c r="S32" s="15">
        <v>0</v>
      </c>
      <c r="T32" s="15">
        <v>0</v>
      </c>
      <c r="U32" s="15">
        <v>0</v>
      </c>
      <c r="V32" s="15">
        <v>0</v>
      </c>
      <c r="W32" s="15">
        <v>0</v>
      </c>
      <c r="X32" s="15">
        <v>0</v>
      </c>
      <c r="Y32" s="15">
        <v>0</v>
      </c>
      <c r="Z32" s="15">
        <v>0</v>
      </c>
      <c r="AA32" s="15">
        <v>0</v>
      </c>
      <c r="AB32" s="15">
        <v>0</v>
      </c>
      <c r="AC32" s="15">
        <v>0</v>
      </c>
      <c r="AD32" s="15">
        <v>0</v>
      </c>
      <c r="AE32" s="15">
        <v>0</v>
      </c>
      <c r="AG32" s="118">
        <f>AVERAGE(B32:AE32)</f>
        <v>0</v>
      </c>
    </row>
    <row r="33" spans="1:33" ht="19.5" customHeight="1">
      <c r="A33" s="93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G33" s="120"/>
    </row>
    <row r="34" spans="1:33" ht="19.5" customHeight="1">
      <c r="A34" s="93" t="s">
        <v>26</v>
      </c>
      <c r="B34" s="15">
        <v>1.3</v>
      </c>
      <c r="C34" s="15">
        <v>1.3</v>
      </c>
      <c r="D34" s="15">
        <v>1.3</v>
      </c>
      <c r="E34" s="15">
        <v>1.3</v>
      </c>
      <c r="F34" s="15">
        <v>1.3</v>
      </c>
      <c r="G34" s="15">
        <v>1.3</v>
      </c>
      <c r="H34" s="15">
        <v>1.3</v>
      </c>
      <c r="I34" s="15">
        <v>1.3</v>
      </c>
      <c r="J34" s="15">
        <v>1.3</v>
      </c>
      <c r="K34" s="15">
        <v>1.3</v>
      </c>
      <c r="L34" s="15">
        <v>1.3</v>
      </c>
      <c r="M34" s="15">
        <v>1</v>
      </c>
      <c r="N34" s="15">
        <v>1</v>
      </c>
      <c r="O34" s="15">
        <v>1</v>
      </c>
      <c r="P34" s="15">
        <v>1</v>
      </c>
      <c r="Q34" s="15">
        <v>1</v>
      </c>
      <c r="R34" s="15">
        <v>1</v>
      </c>
      <c r="S34" s="15">
        <v>1</v>
      </c>
      <c r="T34" s="15">
        <v>1</v>
      </c>
      <c r="U34" s="15">
        <v>1</v>
      </c>
      <c r="V34" s="15">
        <v>1</v>
      </c>
      <c r="W34" s="15">
        <v>1</v>
      </c>
      <c r="X34" s="15">
        <v>1</v>
      </c>
      <c r="Y34" s="15">
        <v>1</v>
      </c>
      <c r="Z34" s="15">
        <v>1</v>
      </c>
      <c r="AA34" s="15">
        <v>1</v>
      </c>
      <c r="AB34" s="15">
        <v>1</v>
      </c>
      <c r="AC34" s="15">
        <v>1.3</v>
      </c>
      <c r="AD34" s="15">
        <v>1.3</v>
      </c>
      <c r="AE34" s="15">
        <v>1.3</v>
      </c>
      <c r="AG34" s="118">
        <f>AVERAGE(B34:AE34)</f>
        <v>1.1400000000000001</v>
      </c>
    </row>
    <row r="35" spans="1:33" ht="19.5" customHeight="1">
      <c r="A35" s="93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G35" s="118"/>
    </row>
    <row r="36" spans="1:33" ht="19.5" customHeight="1">
      <c r="A36" s="93" t="s">
        <v>24</v>
      </c>
      <c r="B36" s="15">
        <v>0</v>
      </c>
      <c r="C36" s="15">
        <v>0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  <c r="I36" s="15">
        <v>0</v>
      </c>
      <c r="J36" s="15">
        <v>0</v>
      </c>
      <c r="K36" s="15">
        <v>0</v>
      </c>
      <c r="L36" s="15">
        <v>0</v>
      </c>
      <c r="M36" s="15">
        <v>0</v>
      </c>
      <c r="N36" s="15">
        <v>0</v>
      </c>
      <c r="O36" s="15">
        <v>0</v>
      </c>
      <c r="P36" s="15">
        <v>0</v>
      </c>
      <c r="Q36" s="15">
        <v>0</v>
      </c>
      <c r="R36" s="15">
        <v>0</v>
      </c>
      <c r="S36" s="15">
        <v>0</v>
      </c>
      <c r="T36" s="15">
        <v>1</v>
      </c>
      <c r="U36" s="15">
        <v>1</v>
      </c>
      <c r="V36" s="15">
        <v>1</v>
      </c>
      <c r="W36" s="15">
        <v>0</v>
      </c>
      <c r="X36" s="15">
        <v>0</v>
      </c>
      <c r="Y36" s="15">
        <v>0</v>
      </c>
      <c r="Z36" s="15">
        <v>0</v>
      </c>
      <c r="AA36" s="15">
        <v>0</v>
      </c>
      <c r="AB36" s="15">
        <v>0</v>
      </c>
      <c r="AC36" s="15">
        <v>0</v>
      </c>
      <c r="AD36" s="15">
        <v>0</v>
      </c>
      <c r="AE36" s="15">
        <v>0</v>
      </c>
      <c r="AG36" s="118">
        <f>AVERAGE(B36:AE36)</f>
        <v>0.1</v>
      </c>
    </row>
    <row r="37" spans="1:33" ht="19.5" customHeight="1">
      <c r="A37" s="93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G37" s="118"/>
    </row>
    <row r="38" spans="1:33" ht="19.5" customHeight="1">
      <c r="A38" s="93" t="s">
        <v>25</v>
      </c>
      <c r="B38" s="34">
        <v>0</v>
      </c>
      <c r="C38" s="34">
        <v>0</v>
      </c>
      <c r="D38" s="34">
        <v>0</v>
      </c>
      <c r="E38" s="34">
        <v>0</v>
      </c>
      <c r="F38" s="34">
        <v>0</v>
      </c>
      <c r="G38" s="34">
        <v>0</v>
      </c>
      <c r="H38" s="34">
        <v>0</v>
      </c>
      <c r="I38" s="34">
        <v>0</v>
      </c>
      <c r="J38" s="34">
        <v>0</v>
      </c>
      <c r="K38" s="34">
        <v>0</v>
      </c>
      <c r="L38" s="34">
        <v>0</v>
      </c>
      <c r="M38" s="34">
        <v>0</v>
      </c>
      <c r="N38" s="34">
        <v>0</v>
      </c>
      <c r="O38" s="34">
        <v>0</v>
      </c>
      <c r="P38" s="34">
        <v>0</v>
      </c>
      <c r="Q38" s="34">
        <v>0</v>
      </c>
      <c r="R38" s="34">
        <v>0</v>
      </c>
      <c r="S38" s="34">
        <v>0</v>
      </c>
      <c r="T38" s="34">
        <v>1</v>
      </c>
      <c r="U38" s="34">
        <v>1</v>
      </c>
      <c r="V38" s="34">
        <v>1</v>
      </c>
      <c r="W38" s="34">
        <v>0</v>
      </c>
      <c r="X38" s="34">
        <v>0</v>
      </c>
      <c r="Y38" s="34">
        <v>0</v>
      </c>
      <c r="Z38" s="34">
        <v>0</v>
      </c>
      <c r="AA38" s="34">
        <v>0</v>
      </c>
      <c r="AB38" s="34">
        <v>0</v>
      </c>
      <c r="AC38" s="34">
        <v>0</v>
      </c>
      <c r="AD38" s="34">
        <v>0</v>
      </c>
      <c r="AE38" s="34">
        <v>0</v>
      </c>
      <c r="AG38" s="118">
        <f>AVERAGE(B38:AE38)</f>
        <v>0.1</v>
      </c>
    </row>
    <row r="39" spans="1:33" ht="19.5" customHeight="1">
      <c r="A39" s="93"/>
      <c r="AG39" s="118"/>
    </row>
    <row r="40" spans="1:33" s="91" customFormat="1" ht="19.5" customHeight="1">
      <c r="A40" s="94" t="s">
        <v>10</v>
      </c>
      <c r="B40" s="33">
        <f aca="true" t="shared" si="3" ref="B40:AE40">SUM(B42:B48)</f>
        <v>3.9000000000000004</v>
      </c>
      <c r="C40" s="33">
        <f t="shared" si="3"/>
        <v>3.8</v>
      </c>
      <c r="D40" s="33">
        <f t="shared" si="3"/>
        <v>3.4</v>
      </c>
      <c r="E40" s="33">
        <f t="shared" si="3"/>
        <v>4.3</v>
      </c>
      <c r="F40" s="33">
        <f t="shared" si="3"/>
        <v>2.6</v>
      </c>
      <c r="G40" s="33">
        <f t="shared" si="3"/>
        <v>3.6</v>
      </c>
      <c r="H40" s="33">
        <f t="shared" si="3"/>
        <v>3.5</v>
      </c>
      <c r="I40" s="33">
        <f t="shared" si="3"/>
        <v>3</v>
      </c>
      <c r="J40" s="33">
        <f t="shared" si="3"/>
        <v>3.8</v>
      </c>
      <c r="K40" s="33">
        <f t="shared" si="3"/>
        <v>3.5</v>
      </c>
      <c r="L40" s="33">
        <f t="shared" si="3"/>
        <v>4.4</v>
      </c>
      <c r="M40" s="33">
        <f t="shared" si="3"/>
        <v>3.6</v>
      </c>
      <c r="N40" s="33">
        <f t="shared" si="3"/>
        <v>3.6</v>
      </c>
      <c r="O40" s="33">
        <f t="shared" si="3"/>
        <v>3</v>
      </c>
      <c r="P40" s="33">
        <f t="shared" si="3"/>
        <v>4.5</v>
      </c>
      <c r="Q40" s="33">
        <f t="shared" si="3"/>
        <v>4.1000000000000005</v>
      </c>
      <c r="R40" s="33">
        <f t="shared" si="3"/>
        <v>3.0999999999999996</v>
      </c>
      <c r="S40" s="33">
        <f t="shared" si="3"/>
        <v>1.8</v>
      </c>
      <c r="T40" s="33">
        <f t="shared" si="3"/>
        <v>3.7</v>
      </c>
      <c r="U40" s="33">
        <f t="shared" si="3"/>
        <v>4.5</v>
      </c>
      <c r="V40" s="33">
        <f t="shared" si="3"/>
        <v>3.8</v>
      </c>
      <c r="W40" s="33">
        <f t="shared" si="3"/>
        <v>3.9000000000000004</v>
      </c>
      <c r="X40" s="33">
        <f t="shared" si="3"/>
        <v>3.7</v>
      </c>
      <c r="Y40" s="33">
        <f t="shared" si="3"/>
        <v>3.8</v>
      </c>
      <c r="Z40" s="33">
        <f t="shared" si="3"/>
        <v>2.3</v>
      </c>
      <c r="AA40" s="33">
        <f t="shared" si="3"/>
        <v>3.2</v>
      </c>
      <c r="AB40" s="33">
        <f t="shared" si="3"/>
        <v>4.199999999999999</v>
      </c>
      <c r="AC40" s="33">
        <f t="shared" si="3"/>
        <v>6.000000000000001</v>
      </c>
      <c r="AD40" s="33">
        <f t="shared" si="3"/>
        <v>5.2</v>
      </c>
      <c r="AE40" s="33">
        <f t="shared" si="3"/>
        <v>4.8</v>
      </c>
      <c r="AG40" s="107">
        <f>AVERAGE(B40:AE40)</f>
        <v>3.7533333333333334</v>
      </c>
    </row>
    <row r="41" spans="1:33" ht="19.5" customHeight="1">
      <c r="A41" s="96"/>
      <c r="B41" s="15"/>
      <c r="C41" s="15"/>
      <c r="D41" s="34"/>
      <c r="E41" s="15"/>
      <c r="F41" s="34"/>
      <c r="G41" s="34"/>
      <c r="H41" s="15"/>
      <c r="I41" s="15"/>
      <c r="J41" s="15"/>
      <c r="K41" s="15"/>
      <c r="L41" s="15"/>
      <c r="M41" s="15"/>
      <c r="N41" s="15"/>
      <c r="O41" s="15"/>
      <c r="P41" s="1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G41" s="119"/>
    </row>
    <row r="42" spans="1:33" ht="19.5" customHeight="1">
      <c r="A42" s="93" t="s">
        <v>22</v>
      </c>
      <c r="B42" s="15">
        <v>2.1</v>
      </c>
      <c r="C42" s="15">
        <v>0</v>
      </c>
      <c r="D42" s="15">
        <v>1.5</v>
      </c>
      <c r="E42" s="15">
        <v>2.5</v>
      </c>
      <c r="F42" s="15">
        <v>1.2</v>
      </c>
      <c r="G42" s="15">
        <v>2.2</v>
      </c>
      <c r="H42" s="15">
        <v>2.2</v>
      </c>
      <c r="I42" s="15">
        <v>1.8</v>
      </c>
      <c r="J42" s="15">
        <v>2</v>
      </c>
      <c r="K42" s="15">
        <v>2.2</v>
      </c>
      <c r="L42" s="15">
        <v>1.9</v>
      </c>
      <c r="M42" s="15">
        <v>1.8</v>
      </c>
      <c r="N42" s="15">
        <v>1</v>
      </c>
      <c r="O42" s="15">
        <v>1.2</v>
      </c>
      <c r="P42" s="15">
        <v>1.6</v>
      </c>
      <c r="Q42" s="15">
        <v>1.1</v>
      </c>
      <c r="R42" s="15">
        <v>1</v>
      </c>
      <c r="S42" s="15">
        <v>0</v>
      </c>
      <c r="T42" s="15">
        <v>1.8</v>
      </c>
      <c r="U42" s="15">
        <v>2.3</v>
      </c>
      <c r="V42" s="15">
        <v>2</v>
      </c>
      <c r="W42" s="15">
        <v>2.1</v>
      </c>
      <c r="X42" s="15">
        <v>1.9</v>
      </c>
      <c r="Y42" s="15">
        <v>2</v>
      </c>
      <c r="Z42" s="15">
        <v>1</v>
      </c>
      <c r="AA42" s="15">
        <v>0</v>
      </c>
      <c r="AB42" s="15">
        <v>0.8</v>
      </c>
      <c r="AC42" s="15">
        <v>1.9</v>
      </c>
      <c r="AD42" s="15">
        <v>2</v>
      </c>
      <c r="AE42" s="15">
        <v>1.9</v>
      </c>
      <c r="AG42" s="118">
        <f>AVERAGE(B42:AE42)</f>
        <v>1.5666666666666667</v>
      </c>
    </row>
    <row r="43" spans="1:33" ht="19.5" customHeight="1">
      <c r="A43" s="93"/>
      <c r="B43" s="15"/>
      <c r="C43" s="15"/>
      <c r="D43" s="15"/>
      <c r="E43" s="15"/>
      <c r="F43" s="15"/>
      <c r="G43" s="15"/>
      <c r="H43" s="15"/>
      <c r="I43" s="24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G43" s="118"/>
    </row>
    <row r="44" spans="1:33" ht="19.5" customHeight="1">
      <c r="A44" s="93" t="s">
        <v>23</v>
      </c>
      <c r="B44" s="15">
        <v>1.3</v>
      </c>
      <c r="C44" s="15">
        <v>1.9</v>
      </c>
      <c r="D44" s="15">
        <v>1.3</v>
      </c>
      <c r="E44" s="15">
        <v>1.3</v>
      </c>
      <c r="F44" s="15">
        <v>0.9</v>
      </c>
      <c r="G44" s="15">
        <v>0.9</v>
      </c>
      <c r="H44" s="15">
        <v>0.8</v>
      </c>
      <c r="I44" s="15">
        <v>0.7</v>
      </c>
      <c r="J44" s="15">
        <v>1.3</v>
      </c>
      <c r="K44" s="15">
        <v>0.8</v>
      </c>
      <c r="L44" s="15">
        <v>2</v>
      </c>
      <c r="M44" s="15">
        <v>1.3</v>
      </c>
      <c r="N44" s="15">
        <v>1.2</v>
      </c>
      <c r="O44" s="15">
        <v>1.3</v>
      </c>
      <c r="P44" s="15">
        <v>1.3</v>
      </c>
      <c r="Q44" s="15">
        <v>1.3</v>
      </c>
      <c r="R44" s="15">
        <v>1.3</v>
      </c>
      <c r="S44" s="15">
        <v>1.3</v>
      </c>
      <c r="T44" s="15">
        <v>1.4</v>
      </c>
      <c r="U44" s="15">
        <v>1.7</v>
      </c>
      <c r="V44" s="15">
        <v>1.3</v>
      </c>
      <c r="W44" s="15">
        <v>1.3</v>
      </c>
      <c r="X44" s="15">
        <v>1.3</v>
      </c>
      <c r="Y44" s="15">
        <v>1.3</v>
      </c>
      <c r="Z44" s="24">
        <v>0.8</v>
      </c>
      <c r="AA44" s="15">
        <v>2</v>
      </c>
      <c r="AB44" s="15">
        <v>1.3</v>
      </c>
      <c r="AC44" s="15">
        <v>1.3</v>
      </c>
      <c r="AD44" s="15">
        <v>1.3</v>
      </c>
      <c r="AE44" s="15">
        <v>1.3</v>
      </c>
      <c r="AG44" s="118">
        <f>AVERAGE(B44:AE44)</f>
        <v>1.283333333333333</v>
      </c>
    </row>
    <row r="45" spans="1:33" ht="19.5" customHeight="1">
      <c r="A45" s="93"/>
      <c r="B45" s="15"/>
      <c r="C45" s="15"/>
      <c r="D45" s="15"/>
      <c r="E45" s="15"/>
      <c r="F45" s="15"/>
      <c r="G45" s="15"/>
      <c r="H45" s="15"/>
      <c r="I45" s="24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G45" s="118"/>
    </row>
    <row r="46" spans="1:33" ht="19.5" customHeight="1">
      <c r="A46" s="93" t="s">
        <v>35</v>
      </c>
      <c r="B46" s="15">
        <v>0.5</v>
      </c>
      <c r="C46" s="15">
        <v>1.9</v>
      </c>
      <c r="D46" s="15">
        <v>0.6</v>
      </c>
      <c r="E46" s="15">
        <v>0.5</v>
      </c>
      <c r="F46" s="15">
        <v>0.5</v>
      </c>
      <c r="G46" s="15">
        <v>0.5</v>
      </c>
      <c r="H46" s="15">
        <v>0.5</v>
      </c>
      <c r="I46" s="15">
        <v>0.5</v>
      </c>
      <c r="J46" s="15">
        <v>0.5</v>
      </c>
      <c r="K46" s="15">
        <v>0.5</v>
      </c>
      <c r="L46" s="15">
        <v>0.5</v>
      </c>
      <c r="M46" s="15">
        <v>0.5</v>
      </c>
      <c r="N46" s="15">
        <v>1.4</v>
      </c>
      <c r="O46" s="15">
        <v>0.5</v>
      </c>
      <c r="P46" s="15">
        <v>1.6</v>
      </c>
      <c r="Q46" s="15">
        <v>1.7</v>
      </c>
      <c r="R46" s="15">
        <v>0.8</v>
      </c>
      <c r="S46" s="15">
        <v>0.5</v>
      </c>
      <c r="T46" s="15">
        <v>0.5</v>
      </c>
      <c r="U46" s="15">
        <v>0.5</v>
      </c>
      <c r="V46" s="15">
        <v>0.5</v>
      </c>
      <c r="W46" s="15">
        <v>0.5</v>
      </c>
      <c r="X46" s="15">
        <v>0.5</v>
      </c>
      <c r="Y46" s="15">
        <v>0.5</v>
      </c>
      <c r="Z46" s="15">
        <v>0.5</v>
      </c>
      <c r="AA46" s="15">
        <v>1.2</v>
      </c>
      <c r="AB46" s="15">
        <v>2</v>
      </c>
      <c r="AC46" s="15">
        <v>2.6</v>
      </c>
      <c r="AD46" s="15">
        <v>1.7</v>
      </c>
      <c r="AE46" s="15">
        <v>1.5</v>
      </c>
      <c r="AG46" s="118">
        <f>AVERAGE(B46:AE46)</f>
        <v>0.8833333333333333</v>
      </c>
    </row>
    <row r="47" spans="1:33" ht="19.5" customHeight="1">
      <c r="A47" s="93"/>
      <c r="B47" s="15"/>
      <c r="C47" s="15"/>
      <c r="D47" s="15"/>
      <c r="E47" s="15"/>
      <c r="F47" s="15"/>
      <c r="G47" s="15"/>
      <c r="H47" s="15"/>
      <c r="I47" s="24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G47" s="118"/>
    </row>
    <row r="48" spans="1:33" ht="19.5" customHeight="1">
      <c r="A48" s="93" t="s">
        <v>24</v>
      </c>
      <c r="B48" s="34">
        <v>0</v>
      </c>
      <c r="C48" s="34">
        <v>0</v>
      </c>
      <c r="D48" s="34">
        <v>0</v>
      </c>
      <c r="E48" s="34">
        <v>0</v>
      </c>
      <c r="F48" s="34">
        <v>0</v>
      </c>
      <c r="G48" s="34">
        <v>0</v>
      </c>
      <c r="H48" s="34">
        <v>0</v>
      </c>
      <c r="I48" s="34">
        <v>0</v>
      </c>
      <c r="J48" s="34">
        <v>0</v>
      </c>
      <c r="K48" s="34">
        <v>0</v>
      </c>
      <c r="L48" s="34">
        <v>0</v>
      </c>
      <c r="M48" s="34">
        <v>0</v>
      </c>
      <c r="N48" s="34">
        <v>0</v>
      </c>
      <c r="O48" s="34">
        <v>0</v>
      </c>
      <c r="P48" s="34">
        <v>0</v>
      </c>
      <c r="Q48" s="34">
        <v>0</v>
      </c>
      <c r="R48" s="34">
        <v>0</v>
      </c>
      <c r="S48" s="34">
        <v>0</v>
      </c>
      <c r="T48" s="34">
        <v>0</v>
      </c>
      <c r="U48" s="34">
        <v>0</v>
      </c>
      <c r="V48" s="34">
        <v>0</v>
      </c>
      <c r="W48" s="34">
        <v>0</v>
      </c>
      <c r="X48" s="34">
        <v>0</v>
      </c>
      <c r="Y48" s="34">
        <v>0</v>
      </c>
      <c r="Z48" s="34">
        <v>0</v>
      </c>
      <c r="AA48" s="34">
        <v>0</v>
      </c>
      <c r="AB48" s="34">
        <v>0.1</v>
      </c>
      <c r="AC48" s="34">
        <v>0.2</v>
      </c>
      <c r="AD48" s="34">
        <v>0.2</v>
      </c>
      <c r="AE48" s="34">
        <v>0.1</v>
      </c>
      <c r="AG48" s="118">
        <f>AVERAGE(B48:AE48)</f>
        <v>0.02</v>
      </c>
    </row>
    <row r="49" spans="1:33" ht="19.5" customHeight="1">
      <c r="A49" s="93"/>
      <c r="AG49" s="118"/>
    </row>
    <row r="50" spans="1:33" s="37" customFormat="1" ht="19.5" customHeight="1">
      <c r="A50" s="94" t="s">
        <v>36</v>
      </c>
      <c r="B50" s="73">
        <f>B52</f>
        <v>0.42</v>
      </c>
      <c r="C50" s="73">
        <f aca="true" t="shared" si="4" ref="C50:AE50">C52</f>
        <v>0.33</v>
      </c>
      <c r="D50" s="73">
        <f t="shared" si="4"/>
        <v>0.36</v>
      </c>
      <c r="E50" s="73">
        <f t="shared" si="4"/>
        <v>0.38</v>
      </c>
      <c r="F50" s="73">
        <f t="shared" si="4"/>
        <v>0.44</v>
      </c>
      <c r="G50" s="73">
        <f t="shared" si="4"/>
        <v>0.44</v>
      </c>
      <c r="H50" s="73">
        <f t="shared" si="4"/>
        <v>0.38</v>
      </c>
      <c r="I50" s="73">
        <f t="shared" si="4"/>
        <v>0.38</v>
      </c>
      <c r="J50" s="73">
        <f t="shared" si="4"/>
        <v>0.42</v>
      </c>
      <c r="K50" s="73">
        <f t="shared" si="4"/>
        <v>0.41</v>
      </c>
      <c r="L50" s="73">
        <f t="shared" si="4"/>
        <v>0.45</v>
      </c>
      <c r="M50" s="73">
        <f t="shared" si="4"/>
        <v>0.448</v>
      </c>
      <c r="N50" s="73">
        <f t="shared" si="4"/>
        <v>0.46</v>
      </c>
      <c r="O50" s="73">
        <f t="shared" si="4"/>
        <v>0.411</v>
      </c>
      <c r="P50" s="73">
        <f t="shared" si="4"/>
        <v>0.401</v>
      </c>
      <c r="Q50" s="73">
        <f t="shared" si="4"/>
        <v>0.3</v>
      </c>
      <c r="R50" s="73">
        <f t="shared" si="4"/>
        <v>0.37</v>
      </c>
      <c r="S50" s="73">
        <f t="shared" si="4"/>
        <v>0.375</v>
      </c>
      <c r="T50" s="73">
        <f t="shared" si="4"/>
        <v>0.41</v>
      </c>
      <c r="U50" s="73">
        <f t="shared" si="4"/>
        <v>0.43</v>
      </c>
      <c r="V50" s="73">
        <f t="shared" si="4"/>
        <v>0.43</v>
      </c>
      <c r="W50" s="73">
        <f t="shared" si="4"/>
        <v>0.43</v>
      </c>
      <c r="X50" s="73">
        <f t="shared" si="4"/>
        <v>0.4</v>
      </c>
      <c r="Y50" s="73">
        <f t="shared" si="4"/>
        <v>0.4</v>
      </c>
      <c r="Z50" s="73">
        <f t="shared" si="4"/>
        <v>0.398</v>
      </c>
      <c r="AA50" s="73">
        <f t="shared" si="4"/>
        <v>0.398</v>
      </c>
      <c r="AB50" s="73">
        <f t="shared" si="4"/>
        <v>0.433</v>
      </c>
      <c r="AC50" s="73">
        <f t="shared" si="4"/>
        <v>0.428</v>
      </c>
      <c r="AD50" s="73">
        <f t="shared" si="4"/>
        <v>0.425</v>
      </c>
      <c r="AE50" s="73">
        <f t="shared" si="4"/>
        <v>0.641</v>
      </c>
      <c r="AG50" s="107">
        <f>AVERAGE(B50:AE50)</f>
        <v>0.41326666666666667</v>
      </c>
    </row>
    <row r="51" spans="1:33" s="116" customFormat="1" ht="19.5" customHeight="1">
      <c r="A51" s="93"/>
      <c r="AG51" s="118"/>
    </row>
    <row r="52" spans="1:33" ht="19.5" customHeight="1">
      <c r="A52" s="93" t="s">
        <v>23</v>
      </c>
      <c r="B52" s="34">
        <v>0.42</v>
      </c>
      <c r="C52" s="34">
        <v>0.33</v>
      </c>
      <c r="D52" s="34">
        <v>0.36</v>
      </c>
      <c r="E52" s="34">
        <v>0.38</v>
      </c>
      <c r="F52" s="34">
        <v>0.44</v>
      </c>
      <c r="G52" s="34">
        <v>0.44</v>
      </c>
      <c r="H52" s="34">
        <v>0.38</v>
      </c>
      <c r="I52" s="34">
        <v>0.38</v>
      </c>
      <c r="J52" s="34">
        <v>0.42</v>
      </c>
      <c r="K52" s="34">
        <v>0.41</v>
      </c>
      <c r="L52" s="34">
        <v>0.45</v>
      </c>
      <c r="M52" s="34">
        <v>0.448</v>
      </c>
      <c r="N52" s="34">
        <v>0.46</v>
      </c>
      <c r="O52" s="34">
        <v>0.411</v>
      </c>
      <c r="P52" s="34">
        <v>0.401</v>
      </c>
      <c r="Q52" s="34">
        <v>0.3</v>
      </c>
      <c r="R52" s="34">
        <v>0.37</v>
      </c>
      <c r="S52" s="34">
        <v>0.375</v>
      </c>
      <c r="T52" s="34">
        <v>0.41</v>
      </c>
      <c r="U52" s="34">
        <v>0.43</v>
      </c>
      <c r="V52" s="34">
        <v>0.43</v>
      </c>
      <c r="W52" s="34">
        <v>0.43</v>
      </c>
      <c r="X52" s="34">
        <v>0.4</v>
      </c>
      <c r="Y52" s="34">
        <v>0.4</v>
      </c>
      <c r="Z52" s="34">
        <v>0.398</v>
      </c>
      <c r="AA52" s="34">
        <v>0.398</v>
      </c>
      <c r="AB52" s="34">
        <v>0.433</v>
      </c>
      <c r="AC52" s="34">
        <v>0.428</v>
      </c>
      <c r="AD52" s="34">
        <v>0.425</v>
      </c>
      <c r="AE52" s="34">
        <v>0.641</v>
      </c>
      <c r="AG52" s="118">
        <f>AVERAGE(B52:AE52)</f>
        <v>0.41326666666666667</v>
      </c>
    </row>
    <row r="53" spans="1:33" ht="19.5" customHeight="1">
      <c r="A53" s="93"/>
      <c r="AG53" s="119"/>
    </row>
    <row r="54" spans="1:33" s="37" customFormat="1" ht="19.5" customHeight="1">
      <c r="A54" s="97"/>
      <c r="AG54" s="121"/>
    </row>
    <row r="55" spans="1:33" ht="19.5" customHeight="1">
      <c r="A55" s="93"/>
      <c r="AG55" s="122"/>
    </row>
    <row r="56" spans="1:33" s="116" customFormat="1" ht="19.5" customHeight="1">
      <c r="A56" s="93" t="s">
        <v>32</v>
      </c>
      <c r="B56" s="15">
        <f aca="true" t="shared" si="5" ref="B56:AE56">SUM(B8+B14+B24+B40+B50)</f>
        <v>69.52000000000001</v>
      </c>
      <c r="C56" s="15">
        <f t="shared" si="5"/>
        <v>61.92999999999999</v>
      </c>
      <c r="D56" s="15">
        <f t="shared" si="5"/>
        <v>64.46000000000001</v>
      </c>
      <c r="E56" s="15">
        <f t="shared" si="5"/>
        <v>68.58</v>
      </c>
      <c r="F56" s="15">
        <f t="shared" si="5"/>
        <v>68.83999999999999</v>
      </c>
      <c r="G56" s="15">
        <f t="shared" si="5"/>
        <v>69.03999999999999</v>
      </c>
      <c r="H56" s="15">
        <f t="shared" si="5"/>
        <v>67.18</v>
      </c>
      <c r="I56" s="15">
        <f t="shared" si="5"/>
        <v>67.88</v>
      </c>
      <c r="J56" s="15">
        <f t="shared" si="5"/>
        <v>67.12</v>
      </c>
      <c r="K56" s="15">
        <f t="shared" si="5"/>
        <v>70.31</v>
      </c>
      <c r="L56" s="15">
        <f t="shared" si="5"/>
        <v>76.29700000000001</v>
      </c>
      <c r="M56" s="15">
        <f t="shared" si="5"/>
        <v>74.08099999999999</v>
      </c>
      <c r="N56" s="15">
        <f t="shared" si="5"/>
        <v>79.579</v>
      </c>
      <c r="O56" s="15">
        <f t="shared" si="5"/>
        <v>81.727</v>
      </c>
      <c r="P56" s="15">
        <f t="shared" si="5"/>
        <v>78.42099999999999</v>
      </c>
      <c r="Q56" s="15">
        <f t="shared" si="5"/>
        <v>71.69999999999999</v>
      </c>
      <c r="R56" s="15">
        <f t="shared" si="5"/>
        <v>66.83</v>
      </c>
      <c r="S56" s="15">
        <f t="shared" si="5"/>
        <v>70.07499999999999</v>
      </c>
      <c r="T56" s="15">
        <f t="shared" si="5"/>
        <v>70.41</v>
      </c>
      <c r="U56" s="15">
        <f t="shared" si="5"/>
        <v>74.33000000000001</v>
      </c>
      <c r="V56" s="15">
        <f t="shared" si="5"/>
        <v>68.13000000000001</v>
      </c>
      <c r="W56" s="15">
        <f t="shared" si="5"/>
        <v>72.43</v>
      </c>
      <c r="X56" s="15">
        <f t="shared" si="5"/>
        <v>68.8</v>
      </c>
      <c r="Y56" s="15">
        <f t="shared" si="5"/>
        <v>69.9</v>
      </c>
      <c r="Z56" s="15">
        <f t="shared" si="5"/>
        <v>70.098</v>
      </c>
      <c r="AA56" s="15">
        <f t="shared" si="5"/>
        <v>74.39800000000001</v>
      </c>
      <c r="AB56" s="15">
        <f t="shared" si="5"/>
        <v>78.33300000000001</v>
      </c>
      <c r="AC56" s="15">
        <f t="shared" si="5"/>
        <v>86.328</v>
      </c>
      <c r="AD56" s="15">
        <f t="shared" si="5"/>
        <v>88.92500000000001</v>
      </c>
      <c r="AE56" s="15">
        <f t="shared" si="5"/>
        <v>85.641</v>
      </c>
      <c r="AG56" s="118">
        <f>AVERAGE(B56:AE56)</f>
        <v>72.70976666666668</v>
      </c>
    </row>
    <row r="57" spans="1:33" ht="19.5" customHeight="1">
      <c r="A57" s="93"/>
      <c r="B57" s="24"/>
      <c r="C57" s="23"/>
      <c r="D57" s="24"/>
      <c r="E57" s="15"/>
      <c r="F57" s="24"/>
      <c r="G57" s="24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G57" s="118"/>
    </row>
    <row r="58" spans="1:33" ht="19.5" customHeight="1">
      <c r="A58" s="93" t="s">
        <v>33</v>
      </c>
      <c r="B58" s="34">
        <f aca="true" t="shared" si="6" ref="B58:AE58">-SUM(B20+B22+B36+B38+B46+B48)</f>
        <v>-0.5</v>
      </c>
      <c r="C58" s="34">
        <f t="shared" si="6"/>
        <v>-1.9</v>
      </c>
      <c r="D58" s="34">
        <f t="shared" si="6"/>
        <v>-0.6</v>
      </c>
      <c r="E58" s="34">
        <f t="shared" si="6"/>
        <v>-0.5</v>
      </c>
      <c r="F58" s="34">
        <f t="shared" si="6"/>
        <v>-0.5</v>
      </c>
      <c r="G58" s="34">
        <f t="shared" si="6"/>
        <v>-0.5</v>
      </c>
      <c r="H58" s="34">
        <f t="shared" si="6"/>
        <v>-0.5</v>
      </c>
      <c r="I58" s="34">
        <f t="shared" si="6"/>
        <v>-0.5</v>
      </c>
      <c r="J58" s="34">
        <f t="shared" si="6"/>
        <v>-0.5</v>
      </c>
      <c r="K58" s="34">
        <f t="shared" si="6"/>
        <v>-0.5</v>
      </c>
      <c r="L58" s="34">
        <f t="shared" si="6"/>
        <v>-0.5</v>
      </c>
      <c r="M58" s="34">
        <f t="shared" si="6"/>
        <v>-1.8</v>
      </c>
      <c r="N58" s="34">
        <f t="shared" si="6"/>
        <v>-3.9</v>
      </c>
      <c r="O58" s="34">
        <f t="shared" si="6"/>
        <v>-2.6</v>
      </c>
      <c r="P58" s="34">
        <f t="shared" si="6"/>
        <v>-3.7600000000000002</v>
      </c>
      <c r="Q58" s="34">
        <f t="shared" si="6"/>
        <v>-1.7</v>
      </c>
      <c r="R58" s="34">
        <f t="shared" si="6"/>
        <v>-0.8</v>
      </c>
      <c r="S58" s="34">
        <f t="shared" si="6"/>
        <v>-0.5</v>
      </c>
      <c r="T58" s="34">
        <f t="shared" si="6"/>
        <v>-2.5</v>
      </c>
      <c r="U58" s="34">
        <f t="shared" si="6"/>
        <v>-2.5</v>
      </c>
      <c r="V58" s="34">
        <f t="shared" si="6"/>
        <v>-2.5</v>
      </c>
      <c r="W58" s="34">
        <f t="shared" si="6"/>
        <v>-0.5</v>
      </c>
      <c r="X58" s="34">
        <f t="shared" si="6"/>
        <v>-0.5</v>
      </c>
      <c r="Y58" s="34">
        <f t="shared" si="6"/>
        <v>-0.5</v>
      </c>
      <c r="Z58" s="34">
        <f t="shared" si="6"/>
        <v>-0.5</v>
      </c>
      <c r="AA58" s="34">
        <f t="shared" si="6"/>
        <v>-1.2</v>
      </c>
      <c r="AB58" s="34">
        <f t="shared" si="6"/>
        <v>-2.1</v>
      </c>
      <c r="AC58" s="34">
        <f t="shared" si="6"/>
        <v>-5.000000000000001</v>
      </c>
      <c r="AD58" s="34">
        <f t="shared" si="6"/>
        <v>-5.1000000000000005</v>
      </c>
      <c r="AE58" s="34">
        <f t="shared" si="6"/>
        <v>-4.8</v>
      </c>
      <c r="AG58" s="118">
        <f>AVERAGE(B58:AE58)</f>
        <v>-1.6586666666666667</v>
      </c>
    </row>
    <row r="59" spans="1:33" ht="19.5" customHeight="1">
      <c r="A59" s="93"/>
      <c r="B59" s="24"/>
      <c r="C59" s="24"/>
      <c r="D59" s="63"/>
      <c r="E59" s="15"/>
      <c r="F59" s="24"/>
      <c r="G59" s="24"/>
      <c r="H59" s="15"/>
      <c r="I59" s="15"/>
      <c r="J59" s="15"/>
      <c r="K59" s="15"/>
      <c r="L59" s="15"/>
      <c r="M59" s="15"/>
      <c r="N59" s="15"/>
      <c r="O59" s="15"/>
      <c r="P59" s="1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G59" s="119"/>
    </row>
    <row r="60" spans="1:33" s="91" customFormat="1" ht="19.5" customHeight="1">
      <c r="A60" s="94" t="s">
        <v>17</v>
      </c>
      <c r="B60" s="33">
        <f>SUM(B56:B58)</f>
        <v>69.02000000000001</v>
      </c>
      <c r="C60" s="33">
        <f>SUM(C56:C58)</f>
        <v>60.029999999999994</v>
      </c>
      <c r="D60" s="33">
        <f>SUM(D56:D58)</f>
        <v>63.86000000000001</v>
      </c>
      <c r="E60" s="33">
        <f>SUM(E56:E58)</f>
        <v>68.08</v>
      </c>
      <c r="F60" s="33">
        <f aca="true" t="shared" si="7" ref="F60:AE60">SUM(F56:F58)</f>
        <v>68.33999999999999</v>
      </c>
      <c r="G60" s="33">
        <f t="shared" si="7"/>
        <v>68.53999999999999</v>
      </c>
      <c r="H60" s="33">
        <f t="shared" si="7"/>
        <v>66.68</v>
      </c>
      <c r="I60" s="33">
        <f t="shared" si="7"/>
        <v>67.38</v>
      </c>
      <c r="J60" s="33">
        <f t="shared" si="7"/>
        <v>66.62</v>
      </c>
      <c r="K60" s="33">
        <f t="shared" si="7"/>
        <v>69.81</v>
      </c>
      <c r="L60" s="33">
        <f t="shared" si="7"/>
        <v>75.79700000000001</v>
      </c>
      <c r="M60" s="33">
        <f t="shared" si="7"/>
        <v>72.28099999999999</v>
      </c>
      <c r="N60" s="33">
        <f t="shared" si="7"/>
        <v>75.67899999999999</v>
      </c>
      <c r="O60" s="33">
        <f t="shared" si="7"/>
        <v>79.12700000000001</v>
      </c>
      <c r="P60" s="33">
        <f t="shared" si="7"/>
        <v>74.66099999999999</v>
      </c>
      <c r="Q60" s="33">
        <f t="shared" si="7"/>
        <v>69.99999999999999</v>
      </c>
      <c r="R60" s="33">
        <f t="shared" si="7"/>
        <v>66.03</v>
      </c>
      <c r="S60" s="33">
        <f t="shared" si="7"/>
        <v>69.57499999999999</v>
      </c>
      <c r="T60" s="33">
        <f t="shared" si="7"/>
        <v>67.91</v>
      </c>
      <c r="U60" s="33">
        <f t="shared" si="7"/>
        <v>71.83000000000001</v>
      </c>
      <c r="V60" s="33">
        <f t="shared" si="7"/>
        <v>65.63000000000001</v>
      </c>
      <c r="W60" s="33">
        <f t="shared" si="7"/>
        <v>71.93</v>
      </c>
      <c r="X60" s="33">
        <f t="shared" si="7"/>
        <v>68.3</v>
      </c>
      <c r="Y60" s="33">
        <f t="shared" si="7"/>
        <v>69.4</v>
      </c>
      <c r="Z60" s="33">
        <f t="shared" si="7"/>
        <v>69.598</v>
      </c>
      <c r="AA60" s="33">
        <f t="shared" si="7"/>
        <v>73.19800000000001</v>
      </c>
      <c r="AB60" s="33">
        <f t="shared" si="7"/>
        <v>76.23300000000002</v>
      </c>
      <c r="AC60" s="33">
        <f t="shared" si="7"/>
        <v>81.328</v>
      </c>
      <c r="AD60" s="33">
        <f t="shared" si="7"/>
        <v>83.82500000000002</v>
      </c>
      <c r="AE60" s="33">
        <f t="shared" si="7"/>
        <v>80.84100000000001</v>
      </c>
      <c r="AG60" s="107">
        <f>AVERAGE(B60:AE60)</f>
        <v>71.0511</v>
      </c>
    </row>
    <row r="61" ht="19.5" customHeight="1">
      <c r="AG61" s="114"/>
    </row>
    <row r="62" spans="1:34" ht="19.5" customHeight="1">
      <c r="A62" s="42" t="s">
        <v>34</v>
      </c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</row>
    <row r="63" spans="1:33" ht="19.5" customHeight="1">
      <c r="A63" s="113"/>
      <c r="B63" s="25"/>
      <c r="C63" s="111"/>
      <c r="D63" s="111"/>
      <c r="E63" s="111"/>
      <c r="F63" s="111"/>
      <c r="G63" s="111"/>
      <c r="H63" s="24"/>
      <c r="I63" s="15"/>
      <c r="J63" s="15"/>
      <c r="K63" s="15"/>
      <c r="L63" s="15"/>
      <c r="M63" s="15"/>
      <c r="N63" s="15"/>
      <c r="O63" s="15"/>
      <c r="P63" s="15"/>
      <c r="Q63" s="114"/>
      <c r="R63" s="114"/>
      <c r="S63" s="114"/>
      <c r="T63" s="114"/>
      <c r="U63" s="114"/>
      <c r="V63" s="114"/>
      <c r="W63" s="114"/>
      <c r="X63" s="114"/>
      <c r="Y63" s="114"/>
      <c r="Z63" s="114"/>
      <c r="AA63" s="114"/>
      <c r="AB63" s="114"/>
      <c r="AC63" s="114"/>
      <c r="AD63" s="114"/>
      <c r="AE63" s="114"/>
      <c r="AF63" s="114"/>
      <c r="AG63" s="114"/>
    </row>
    <row r="64" spans="1:33" ht="19.5" customHeight="1">
      <c r="A64" s="115"/>
      <c r="B64" s="23"/>
      <c r="C64" s="23"/>
      <c r="D64" s="23"/>
      <c r="E64" s="23"/>
      <c r="F64" s="23"/>
      <c r="G64" s="23"/>
      <c r="H64" s="23"/>
      <c r="I64" s="22"/>
      <c r="J64" s="22"/>
      <c r="K64" s="22"/>
      <c r="L64" s="22"/>
      <c r="M64" s="22"/>
      <c r="N64" s="22"/>
      <c r="O64" s="22"/>
      <c r="P64" s="22"/>
      <c r="Q64" s="24"/>
      <c r="R64" s="24"/>
      <c r="S64" s="23"/>
      <c r="T64" s="23"/>
      <c r="U64" s="23"/>
      <c r="V64" s="23"/>
      <c r="W64" s="23"/>
      <c r="X64" s="23"/>
      <c r="Y64" s="23"/>
      <c r="Z64" s="22"/>
      <c r="AA64" s="22"/>
      <c r="AB64" s="22"/>
      <c r="AC64" s="22"/>
      <c r="AD64" s="22"/>
      <c r="AE64" s="22"/>
      <c r="AF64" s="22"/>
      <c r="AG64" s="114"/>
    </row>
  </sheetData>
  <mergeCells count="3">
    <mergeCell ref="A1:AG1"/>
    <mergeCell ref="A2:AG2"/>
    <mergeCell ref="A3:AG3"/>
  </mergeCells>
  <printOptions horizontalCentered="1" verticalCentered="1"/>
  <pageMargins left="0.25" right="0.25" top="0.25" bottom="0.25" header="0.25" footer="0.25"/>
  <pageSetup fitToHeight="1" fitToWidth="1" horizontalDpi="600" verticalDpi="600" orientation="landscape" scale="3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77"/>
  <sheetViews>
    <sheetView view="pageBreakPreview" zoomScale="60" zoomScaleNormal="60" workbookViewId="0" topLeftCell="A1">
      <selection activeCell="A50" sqref="A50"/>
    </sheetView>
  </sheetViews>
  <sheetFormatPr defaultColWidth="8.88671875" defaultRowHeight="19.5" customHeight="1"/>
  <cols>
    <col min="1" max="1" width="34.77734375" style="27" customWidth="1"/>
    <col min="2" max="33" width="7.77734375" style="27" customWidth="1"/>
    <col min="34" max="34" width="8.77734375" style="27" customWidth="1"/>
  </cols>
  <sheetData>
    <row r="1" spans="1:34" ht="19.5" customHeight="1">
      <c r="A1" s="150" t="s">
        <v>12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151"/>
      <c r="AC1" s="151"/>
      <c r="AD1" s="151"/>
      <c r="AE1" s="151"/>
      <c r="AF1" s="151"/>
      <c r="AG1" s="151"/>
      <c r="AH1" s="151"/>
    </row>
    <row r="2" spans="1:34" ht="19.5" customHeight="1">
      <c r="A2" s="150" t="s">
        <v>0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  <c r="AD2" s="151"/>
      <c r="AE2" s="151"/>
      <c r="AF2" s="151"/>
      <c r="AG2" s="151"/>
      <c r="AH2" s="151"/>
    </row>
    <row r="3" spans="1:34" ht="19.5" customHeight="1">
      <c r="A3" s="152">
        <v>37073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  <c r="AG3" s="153"/>
      <c r="AH3" s="153"/>
    </row>
    <row r="4" spans="1:34" ht="19.5" customHeight="1">
      <c r="A4" s="3"/>
      <c r="B4" s="3"/>
      <c r="C4" s="3"/>
      <c r="D4" s="4"/>
      <c r="E4" s="3"/>
      <c r="F4" s="4"/>
      <c r="G4" s="3"/>
      <c r="H4" s="28"/>
      <c r="I4" s="4"/>
      <c r="J4" s="4"/>
      <c r="K4" s="4"/>
      <c r="L4" s="4"/>
      <c r="M4" s="4"/>
      <c r="N4" s="4"/>
      <c r="O4" s="4"/>
      <c r="P4" s="4"/>
      <c r="Q4" s="4"/>
      <c r="R4" s="4"/>
      <c r="S4" s="3"/>
      <c r="T4" s="3"/>
      <c r="U4" s="4"/>
      <c r="V4" s="28"/>
      <c r="W4" s="28"/>
      <c r="X4" s="28"/>
      <c r="Y4" s="3"/>
      <c r="Z4" s="4"/>
      <c r="AA4" s="3"/>
      <c r="AB4" s="4"/>
      <c r="AC4" s="4"/>
      <c r="AD4" s="4"/>
      <c r="AE4" s="4"/>
      <c r="AF4" s="4"/>
      <c r="AG4" s="4"/>
      <c r="AH4" s="2"/>
    </row>
    <row r="5" spans="1:34" s="43" customFormat="1" ht="19.5" customHeight="1">
      <c r="A5" s="127"/>
      <c r="B5" s="6" t="s">
        <v>14</v>
      </c>
      <c r="C5" s="6" t="s">
        <v>2</v>
      </c>
      <c r="D5" s="6" t="s">
        <v>3</v>
      </c>
      <c r="E5" s="6" t="s">
        <v>4</v>
      </c>
      <c r="F5" s="6" t="s">
        <v>15</v>
      </c>
      <c r="G5" s="6" t="s">
        <v>5</v>
      </c>
      <c r="H5" s="6" t="s">
        <v>1</v>
      </c>
      <c r="I5" s="6" t="s">
        <v>14</v>
      </c>
      <c r="J5" s="6" t="s">
        <v>2</v>
      </c>
      <c r="K5" s="6" t="s">
        <v>3</v>
      </c>
      <c r="L5" s="6" t="s">
        <v>4</v>
      </c>
      <c r="M5" s="6" t="s">
        <v>15</v>
      </c>
      <c r="N5" s="6" t="s">
        <v>5</v>
      </c>
      <c r="O5" s="6" t="s">
        <v>1</v>
      </c>
      <c r="P5" s="6" t="s">
        <v>14</v>
      </c>
      <c r="Q5" s="6" t="s">
        <v>2</v>
      </c>
      <c r="R5" s="6" t="s">
        <v>3</v>
      </c>
      <c r="S5" s="6" t="s">
        <v>4</v>
      </c>
      <c r="T5" s="6" t="s">
        <v>15</v>
      </c>
      <c r="U5" s="6" t="s">
        <v>5</v>
      </c>
      <c r="V5" s="6" t="s">
        <v>1</v>
      </c>
      <c r="W5" s="6" t="s">
        <v>14</v>
      </c>
      <c r="X5" s="6" t="s">
        <v>2</v>
      </c>
      <c r="Y5" s="6" t="s">
        <v>3</v>
      </c>
      <c r="Z5" s="6" t="s">
        <v>4</v>
      </c>
      <c r="AA5" s="6" t="s">
        <v>15</v>
      </c>
      <c r="AB5" s="6" t="s">
        <v>5</v>
      </c>
      <c r="AC5" s="6" t="s">
        <v>1</v>
      </c>
      <c r="AD5" s="6" t="s">
        <v>14</v>
      </c>
      <c r="AE5" s="6" t="s">
        <v>2</v>
      </c>
      <c r="AF5" s="6" t="s">
        <v>3</v>
      </c>
      <c r="AG5" s="102" t="s">
        <v>16</v>
      </c>
      <c r="AH5" s="49"/>
    </row>
    <row r="6" spans="1:34" s="42" customFormat="1" ht="19.5" customHeight="1">
      <c r="A6" s="92" t="s">
        <v>11</v>
      </c>
      <c r="B6" s="16">
        <v>1</v>
      </c>
      <c r="C6" s="16">
        <v>2</v>
      </c>
      <c r="D6" s="16">
        <v>3</v>
      </c>
      <c r="E6" s="16">
        <v>4</v>
      </c>
      <c r="F6" s="16">
        <v>5</v>
      </c>
      <c r="G6" s="16">
        <v>6</v>
      </c>
      <c r="H6" s="16">
        <v>7</v>
      </c>
      <c r="I6" s="16">
        <v>8</v>
      </c>
      <c r="J6" s="16">
        <v>9</v>
      </c>
      <c r="K6" s="89">
        <v>10</v>
      </c>
      <c r="L6" s="16">
        <v>11</v>
      </c>
      <c r="M6" s="16">
        <v>12</v>
      </c>
      <c r="N6" s="16">
        <v>13</v>
      </c>
      <c r="O6" s="16">
        <v>14</v>
      </c>
      <c r="P6" s="16">
        <v>15</v>
      </c>
      <c r="Q6" s="13">
        <v>16</v>
      </c>
      <c r="R6" s="13">
        <v>17</v>
      </c>
      <c r="S6" s="24">
        <v>18</v>
      </c>
      <c r="T6" s="7">
        <v>19</v>
      </c>
      <c r="U6" s="7">
        <v>20</v>
      </c>
      <c r="V6" s="7">
        <v>21</v>
      </c>
      <c r="W6" s="7">
        <v>22</v>
      </c>
      <c r="X6" s="7">
        <v>23</v>
      </c>
      <c r="Y6" s="7">
        <v>24</v>
      </c>
      <c r="Z6" s="13">
        <v>25</v>
      </c>
      <c r="AA6" s="13">
        <v>26</v>
      </c>
      <c r="AB6" s="13">
        <v>27</v>
      </c>
      <c r="AC6" s="13">
        <v>28</v>
      </c>
      <c r="AD6" s="13">
        <v>29</v>
      </c>
      <c r="AE6" s="13">
        <v>30</v>
      </c>
      <c r="AF6" s="13">
        <v>31</v>
      </c>
      <c r="AG6" s="103"/>
      <c r="AH6" s="2"/>
    </row>
    <row r="7" spans="1:34" s="42" customFormat="1" ht="19.5" customHeight="1">
      <c r="A7" s="93"/>
      <c r="B7" s="16"/>
      <c r="C7" s="16"/>
      <c r="D7" s="16"/>
      <c r="E7" s="16"/>
      <c r="F7" s="16"/>
      <c r="G7" s="16"/>
      <c r="H7" s="16"/>
      <c r="I7" s="16"/>
      <c r="J7" s="16"/>
      <c r="K7" s="89"/>
      <c r="L7" s="16"/>
      <c r="M7" s="16"/>
      <c r="N7" s="16"/>
      <c r="O7" s="16"/>
      <c r="P7" s="16"/>
      <c r="Q7" s="13"/>
      <c r="R7" s="13"/>
      <c r="S7" s="24"/>
      <c r="T7" s="7"/>
      <c r="U7" s="7"/>
      <c r="V7" s="7"/>
      <c r="W7" s="7"/>
      <c r="X7" s="7"/>
      <c r="Y7" s="7"/>
      <c r="Z7" s="13"/>
      <c r="AA7" s="13"/>
      <c r="AB7" s="13"/>
      <c r="AC7" s="13"/>
      <c r="AD7" s="13"/>
      <c r="AE7" s="13"/>
      <c r="AF7" s="13"/>
      <c r="AG7" s="103"/>
      <c r="AH7" s="2"/>
    </row>
    <row r="8" spans="1:34" s="37" customFormat="1" ht="19.5" customHeight="1">
      <c r="A8" s="94" t="s">
        <v>6</v>
      </c>
      <c r="B8" s="33">
        <f aca="true" t="shared" si="0" ref="B8:AF8">SUM(B10:B12)</f>
        <v>26.6</v>
      </c>
      <c r="C8" s="33">
        <f t="shared" si="0"/>
        <v>24.299999999999997</v>
      </c>
      <c r="D8" s="33">
        <f t="shared" si="0"/>
        <v>26.4</v>
      </c>
      <c r="E8" s="33">
        <f t="shared" si="0"/>
        <v>26.799999999999997</v>
      </c>
      <c r="F8" s="33">
        <f t="shared" si="0"/>
        <v>24.6</v>
      </c>
      <c r="G8" s="33">
        <f t="shared" si="0"/>
        <v>24.2</v>
      </c>
      <c r="H8" s="33">
        <f t="shared" si="0"/>
        <v>25.3</v>
      </c>
      <c r="I8" s="33">
        <f t="shared" si="0"/>
        <v>25</v>
      </c>
      <c r="J8" s="33">
        <f t="shared" si="0"/>
        <v>26</v>
      </c>
      <c r="K8" s="33">
        <f t="shared" si="0"/>
        <v>26.6</v>
      </c>
      <c r="L8" s="33">
        <f t="shared" si="0"/>
        <v>26.8</v>
      </c>
      <c r="M8" s="33">
        <f t="shared" si="0"/>
        <v>22.3</v>
      </c>
      <c r="N8" s="33">
        <f t="shared" si="0"/>
        <v>27.1</v>
      </c>
      <c r="O8" s="33">
        <f t="shared" si="0"/>
        <v>26.6</v>
      </c>
      <c r="P8" s="33">
        <f t="shared" si="0"/>
        <v>28.6</v>
      </c>
      <c r="Q8" s="33">
        <f t="shared" si="0"/>
        <v>29.1</v>
      </c>
      <c r="R8" s="33">
        <f t="shared" si="0"/>
        <v>28.5</v>
      </c>
      <c r="S8" s="33">
        <f t="shared" si="0"/>
        <v>28.6</v>
      </c>
      <c r="T8" s="33">
        <f t="shared" si="0"/>
        <v>27.5</v>
      </c>
      <c r="U8" s="33">
        <f t="shared" si="0"/>
        <v>28.6</v>
      </c>
      <c r="V8" s="33">
        <f t="shared" si="0"/>
        <v>26.9</v>
      </c>
      <c r="W8" s="33">
        <f t="shared" si="0"/>
        <v>27.200000000000003</v>
      </c>
      <c r="X8" s="33">
        <f t="shared" si="0"/>
        <v>29</v>
      </c>
      <c r="Y8" s="33">
        <f t="shared" si="0"/>
        <v>28.9</v>
      </c>
      <c r="Z8" s="33">
        <f t="shared" si="0"/>
        <v>32.5</v>
      </c>
      <c r="AA8" s="33">
        <f t="shared" si="0"/>
        <v>29.7</v>
      </c>
      <c r="AB8" s="33">
        <f t="shared" si="0"/>
        <v>27.9</v>
      </c>
      <c r="AC8" s="33">
        <f t="shared" si="0"/>
        <v>27.1</v>
      </c>
      <c r="AD8" s="33">
        <f t="shared" si="0"/>
        <v>23.9</v>
      </c>
      <c r="AE8" s="33">
        <f t="shared" si="0"/>
        <v>24.3</v>
      </c>
      <c r="AF8" s="33">
        <f t="shared" si="0"/>
        <v>26</v>
      </c>
      <c r="AG8" s="107">
        <f>AVERAGE(B8:AF8)</f>
        <v>26.867741935483874</v>
      </c>
      <c r="AH8" s="36"/>
    </row>
    <row r="9" spans="1:34" ht="19.5" customHeight="1">
      <c r="A9" s="93"/>
      <c r="B9" s="7"/>
      <c r="C9" s="7"/>
      <c r="D9" s="7"/>
      <c r="E9" s="7"/>
      <c r="F9" s="7"/>
      <c r="G9" s="7"/>
      <c r="H9" s="7"/>
      <c r="I9" s="11"/>
      <c r="J9" s="11"/>
      <c r="K9" s="15"/>
      <c r="L9" s="11"/>
      <c r="M9" s="11"/>
      <c r="N9" s="11"/>
      <c r="O9" s="11"/>
      <c r="P9" s="11"/>
      <c r="Q9" s="11"/>
      <c r="R9" s="11"/>
      <c r="S9" s="15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05"/>
      <c r="AH9" s="5"/>
    </row>
    <row r="10" spans="1:34" ht="19.5" customHeight="1">
      <c r="A10" s="93" t="s">
        <v>28</v>
      </c>
      <c r="B10" s="11">
        <v>6.4</v>
      </c>
      <c r="C10" s="11">
        <v>4.9</v>
      </c>
      <c r="D10" s="11">
        <v>5</v>
      </c>
      <c r="E10" s="11">
        <v>4.9</v>
      </c>
      <c r="F10" s="11">
        <v>5</v>
      </c>
      <c r="G10" s="11">
        <v>5.2</v>
      </c>
      <c r="H10" s="11">
        <v>5.8</v>
      </c>
      <c r="I10" s="11">
        <v>5.9</v>
      </c>
      <c r="J10" s="11">
        <v>5.5</v>
      </c>
      <c r="K10" s="15">
        <v>5.3</v>
      </c>
      <c r="L10" s="11">
        <v>5.5</v>
      </c>
      <c r="M10" s="11">
        <v>2.6</v>
      </c>
      <c r="N10" s="11">
        <v>6.4</v>
      </c>
      <c r="O10" s="11">
        <v>6.5</v>
      </c>
      <c r="P10" s="11">
        <v>7</v>
      </c>
      <c r="Q10" s="11">
        <v>7</v>
      </c>
      <c r="R10" s="11">
        <v>4.8</v>
      </c>
      <c r="S10" s="15">
        <v>8</v>
      </c>
      <c r="T10" s="11">
        <v>5.9</v>
      </c>
      <c r="U10" s="11">
        <v>5.8</v>
      </c>
      <c r="V10" s="11">
        <v>5.9</v>
      </c>
      <c r="W10" s="11">
        <v>5.6</v>
      </c>
      <c r="X10" s="11">
        <v>5.5</v>
      </c>
      <c r="Y10" s="11">
        <v>5.5</v>
      </c>
      <c r="Z10" s="11">
        <v>8.6</v>
      </c>
      <c r="AA10" s="11">
        <v>8.8</v>
      </c>
      <c r="AB10" s="11">
        <v>7.1</v>
      </c>
      <c r="AC10" s="11">
        <v>5.3</v>
      </c>
      <c r="AD10" s="11">
        <v>5.2</v>
      </c>
      <c r="AE10" s="11">
        <v>5</v>
      </c>
      <c r="AF10" s="11">
        <v>5.2</v>
      </c>
      <c r="AG10" s="105">
        <f>AVERAGE(B10:AF10)</f>
        <v>5.841935483870968</v>
      </c>
      <c r="AH10" s="6"/>
    </row>
    <row r="11" spans="1:33" ht="19.5" customHeight="1">
      <c r="A11" s="93"/>
      <c r="B11" s="11"/>
      <c r="C11" s="11"/>
      <c r="D11" s="11"/>
      <c r="E11" s="11"/>
      <c r="F11" s="11"/>
      <c r="G11" s="11"/>
      <c r="H11" s="11"/>
      <c r="I11" s="11"/>
      <c r="J11" s="11"/>
      <c r="K11" s="15"/>
      <c r="L11" s="11"/>
      <c r="M11" s="11"/>
      <c r="N11" s="11"/>
      <c r="O11" s="11"/>
      <c r="P11" s="11"/>
      <c r="Q11" s="11"/>
      <c r="R11" s="11"/>
      <c r="S11" s="15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05"/>
    </row>
    <row r="12" spans="1:34" s="41" customFormat="1" ht="19.5" customHeight="1">
      <c r="A12" s="93" t="s">
        <v>18</v>
      </c>
      <c r="B12" s="29">
        <v>20.2</v>
      </c>
      <c r="C12" s="29">
        <v>19.4</v>
      </c>
      <c r="D12" s="29">
        <v>21.4</v>
      </c>
      <c r="E12" s="29">
        <v>21.9</v>
      </c>
      <c r="F12" s="29">
        <v>19.6</v>
      </c>
      <c r="G12" s="29">
        <v>19</v>
      </c>
      <c r="H12" s="29">
        <v>19.5</v>
      </c>
      <c r="I12" s="29">
        <v>19.1</v>
      </c>
      <c r="J12" s="29">
        <v>20.5</v>
      </c>
      <c r="K12" s="34">
        <v>21.3</v>
      </c>
      <c r="L12" s="29">
        <v>21.3</v>
      </c>
      <c r="M12" s="29">
        <v>19.7</v>
      </c>
      <c r="N12" s="29">
        <v>20.7</v>
      </c>
      <c r="O12" s="29">
        <v>20.1</v>
      </c>
      <c r="P12" s="29">
        <v>21.6</v>
      </c>
      <c r="Q12" s="29">
        <v>22.1</v>
      </c>
      <c r="R12" s="29">
        <v>23.7</v>
      </c>
      <c r="S12" s="34">
        <v>20.6</v>
      </c>
      <c r="T12" s="29">
        <v>21.6</v>
      </c>
      <c r="U12" s="29">
        <v>22.8</v>
      </c>
      <c r="V12" s="29">
        <v>21</v>
      </c>
      <c r="W12" s="29">
        <v>21.6</v>
      </c>
      <c r="X12" s="29">
        <v>23.5</v>
      </c>
      <c r="Y12" s="29">
        <v>23.4</v>
      </c>
      <c r="Z12" s="29">
        <v>23.9</v>
      </c>
      <c r="AA12" s="29">
        <v>20.9</v>
      </c>
      <c r="AB12" s="29">
        <v>20.8</v>
      </c>
      <c r="AC12" s="29">
        <v>21.8</v>
      </c>
      <c r="AD12" s="29">
        <v>18.7</v>
      </c>
      <c r="AE12" s="29">
        <v>19.3</v>
      </c>
      <c r="AF12" s="29">
        <v>20.8</v>
      </c>
      <c r="AG12" s="105">
        <f>AVERAGE(B12:AF12)</f>
        <v>21.0258064516129</v>
      </c>
      <c r="AH12" s="40"/>
    </row>
    <row r="13" spans="1:34" ht="19.5" customHeight="1">
      <c r="A13" s="93"/>
      <c r="B13" s="29"/>
      <c r="C13" s="29"/>
      <c r="D13" s="29"/>
      <c r="E13" s="11"/>
      <c r="F13" s="11"/>
      <c r="G13" s="11"/>
      <c r="H13" s="11"/>
      <c r="I13" s="11"/>
      <c r="J13" s="29"/>
      <c r="K13" s="34"/>
      <c r="L13" s="11"/>
      <c r="M13" s="11"/>
      <c r="N13" s="11"/>
      <c r="O13" s="11"/>
      <c r="P13" s="11"/>
      <c r="Q13" s="12"/>
      <c r="R13" s="12"/>
      <c r="S13" s="25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06"/>
      <c r="AH13" s="10"/>
    </row>
    <row r="14" spans="1:34" s="37" customFormat="1" ht="19.5" customHeight="1">
      <c r="A14" s="94" t="s">
        <v>7</v>
      </c>
      <c r="B14" s="33">
        <f aca="true" t="shared" si="1" ref="B14:AF14">SUM(B16:B22)</f>
        <v>23.19</v>
      </c>
      <c r="C14" s="33">
        <f t="shared" si="1"/>
        <v>21.400000000000002</v>
      </c>
      <c r="D14" s="33">
        <f t="shared" si="1"/>
        <v>19.4</v>
      </c>
      <c r="E14" s="33">
        <f t="shared" si="1"/>
        <v>20.8</v>
      </c>
      <c r="F14" s="33">
        <f t="shared" si="1"/>
        <v>20.2</v>
      </c>
      <c r="G14" s="33">
        <f t="shared" si="1"/>
        <v>18</v>
      </c>
      <c r="H14" s="33">
        <f t="shared" si="1"/>
        <v>17.1</v>
      </c>
      <c r="I14" s="33">
        <f t="shared" si="1"/>
        <v>18.3</v>
      </c>
      <c r="J14" s="33">
        <f t="shared" si="1"/>
        <v>18.7</v>
      </c>
      <c r="K14" s="33">
        <f t="shared" si="1"/>
        <v>19.7</v>
      </c>
      <c r="L14" s="33">
        <f t="shared" si="1"/>
        <v>21</v>
      </c>
      <c r="M14" s="33">
        <f t="shared" si="1"/>
        <v>20.3</v>
      </c>
      <c r="N14" s="33">
        <f t="shared" si="1"/>
        <v>20.5</v>
      </c>
      <c r="O14" s="33">
        <f t="shared" si="1"/>
        <v>20.8</v>
      </c>
      <c r="P14" s="33">
        <f t="shared" si="1"/>
        <v>20.099999999999998</v>
      </c>
      <c r="Q14" s="33">
        <f t="shared" si="1"/>
        <v>20.099999999999998</v>
      </c>
      <c r="R14" s="33">
        <f t="shared" si="1"/>
        <v>21.299999999999997</v>
      </c>
      <c r="S14" s="33">
        <f t="shared" si="1"/>
        <v>20.8</v>
      </c>
      <c r="T14" s="33">
        <f t="shared" si="1"/>
        <v>21.599999999999998</v>
      </c>
      <c r="U14" s="33">
        <f t="shared" si="1"/>
        <v>21.7</v>
      </c>
      <c r="V14" s="33">
        <f t="shared" si="1"/>
        <v>21.7</v>
      </c>
      <c r="W14" s="33">
        <f t="shared" si="1"/>
        <v>20.2</v>
      </c>
      <c r="X14" s="33">
        <f t="shared" si="1"/>
        <v>21.6</v>
      </c>
      <c r="Y14" s="33">
        <f t="shared" si="1"/>
        <v>22.000000000000004</v>
      </c>
      <c r="Z14" s="33">
        <f t="shared" si="1"/>
        <v>24.3</v>
      </c>
      <c r="AA14" s="33">
        <f t="shared" si="1"/>
        <v>25.6</v>
      </c>
      <c r="AB14" s="33">
        <f t="shared" si="1"/>
        <v>26.099999999999998</v>
      </c>
      <c r="AC14" s="33">
        <f t="shared" si="1"/>
        <v>21.9</v>
      </c>
      <c r="AD14" s="33">
        <f t="shared" si="1"/>
        <v>22.7</v>
      </c>
      <c r="AE14" s="33">
        <f t="shared" si="1"/>
        <v>21.5</v>
      </c>
      <c r="AF14" s="33">
        <f t="shared" si="1"/>
        <v>20.3</v>
      </c>
      <c r="AG14" s="107">
        <f>AVERAGE(B14:AF14)</f>
        <v>21.06096774193549</v>
      </c>
      <c r="AH14" s="38"/>
    </row>
    <row r="15" spans="1:33" ht="19.5" customHeight="1">
      <c r="A15" s="93"/>
      <c r="B15" s="11"/>
      <c r="C15" s="11"/>
      <c r="D15" s="11"/>
      <c r="E15" s="11"/>
      <c r="F15" s="11"/>
      <c r="G15" s="11"/>
      <c r="H15" s="11"/>
      <c r="I15" s="11"/>
      <c r="J15" s="11"/>
      <c r="K15" s="15"/>
      <c r="L15" s="11"/>
      <c r="M15" s="11"/>
      <c r="N15" s="11"/>
      <c r="O15" s="11"/>
      <c r="P15" s="11"/>
      <c r="Q15" s="11"/>
      <c r="R15" s="11"/>
      <c r="S15" s="15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05"/>
    </row>
    <row r="16" spans="1:33" ht="19.5" customHeight="1">
      <c r="A16" s="93" t="s">
        <v>19</v>
      </c>
      <c r="B16" s="11">
        <v>17.5</v>
      </c>
      <c r="C16" s="11">
        <v>17.1</v>
      </c>
      <c r="D16" s="11">
        <v>16.4</v>
      </c>
      <c r="E16" s="11">
        <v>18</v>
      </c>
      <c r="F16" s="11">
        <v>17.3</v>
      </c>
      <c r="G16" s="11">
        <v>15.1</v>
      </c>
      <c r="H16" s="11">
        <v>14.1</v>
      </c>
      <c r="I16" s="11">
        <v>15.3</v>
      </c>
      <c r="J16" s="11">
        <v>15.9</v>
      </c>
      <c r="K16" s="15">
        <v>16.2</v>
      </c>
      <c r="L16" s="11">
        <v>17</v>
      </c>
      <c r="M16" s="11">
        <v>16.7</v>
      </c>
      <c r="N16" s="11">
        <v>16.9</v>
      </c>
      <c r="O16" s="11">
        <v>17.3</v>
      </c>
      <c r="P16" s="11">
        <v>16.7</v>
      </c>
      <c r="Q16" s="11">
        <v>16.7</v>
      </c>
      <c r="R16" s="11">
        <v>17.2</v>
      </c>
      <c r="S16" s="15">
        <v>16.3</v>
      </c>
      <c r="T16" s="11">
        <v>17.4</v>
      </c>
      <c r="U16" s="11">
        <v>17.5</v>
      </c>
      <c r="V16" s="11">
        <v>17.4</v>
      </c>
      <c r="W16" s="11">
        <v>16.2</v>
      </c>
      <c r="X16" s="11">
        <v>17.2</v>
      </c>
      <c r="Y16" s="11">
        <v>16.6</v>
      </c>
      <c r="Z16" s="11">
        <v>17.3</v>
      </c>
      <c r="AA16" s="11">
        <v>17.8</v>
      </c>
      <c r="AB16" s="11">
        <v>17.8</v>
      </c>
      <c r="AC16" s="11">
        <v>16.7</v>
      </c>
      <c r="AD16" s="11">
        <v>17.7</v>
      </c>
      <c r="AE16" s="11">
        <v>16.5</v>
      </c>
      <c r="AF16" s="11">
        <v>15.9</v>
      </c>
      <c r="AG16" s="105">
        <f>AVERAGE(B16:AF16)</f>
        <v>16.764516129032256</v>
      </c>
    </row>
    <row r="17" spans="1:33" ht="19.5" customHeight="1">
      <c r="A17" s="93"/>
      <c r="B17" s="11"/>
      <c r="C17" s="11"/>
      <c r="D17" s="11"/>
      <c r="E17" s="11"/>
      <c r="F17" s="11"/>
      <c r="G17" s="11"/>
      <c r="H17" s="11"/>
      <c r="I17" s="11"/>
      <c r="J17" s="11"/>
      <c r="K17" s="15"/>
      <c r="L17" s="11"/>
      <c r="M17" s="11"/>
      <c r="N17" s="11"/>
      <c r="O17" s="11"/>
      <c r="P17" s="11"/>
      <c r="Q17" s="11"/>
      <c r="R17" s="11"/>
      <c r="S17" s="15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05"/>
    </row>
    <row r="18" spans="1:33" ht="19.5" customHeight="1">
      <c r="A18" s="93" t="s">
        <v>26</v>
      </c>
      <c r="B18" s="11">
        <v>5.1</v>
      </c>
      <c r="C18" s="11">
        <v>4.3</v>
      </c>
      <c r="D18" s="11">
        <v>3</v>
      </c>
      <c r="E18" s="11">
        <v>2.8</v>
      </c>
      <c r="F18" s="11">
        <v>2.9</v>
      </c>
      <c r="G18" s="11">
        <v>2.9</v>
      </c>
      <c r="H18" s="11">
        <v>3</v>
      </c>
      <c r="I18" s="11">
        <v>3</v>
      </c>
      <c r="J18" s="11">
        <v>2.8</v>
      </c>
      <c r="K18" s="15">
        <v>3.5</v>
      </c>
      <c r="L18" s="11">
        <v>4</v>
      </c>
      <c r="M18" s="11">
        <v>3.6</v>
      </c>
      <c r="N18" s="11">
        <v>3.6</v>
      </c>
      <c r="O18" s="11">
        <v>3.5</v>
      </c>
      <c r="P18" s="11">
        <v>3.4</v>
      </c>
      <c r="Q18" s="11">
        <v>3.4</v>
      </c>
      <c r="R18" s="11">
        <v>4.1</v>
      </c>
      <c r="S18" s="15">
        <v>4.5</v>
      </c>
      <c r="T18" s="11">
        <v>4.2</v>
      </c>
      <c r="U18" s="11">
        <v>4.2</v>
      </c>
      <c r="V18" s="11">
        <v>4.3</v>
      </c>
      <c r="W18" s="11">
        <v>4</v>
      </c>
      <c r="X18" s="11">
        <v>4.4</v>
      </c>
      <c r="Y18" s="11">
        <v>4.1</v>
      </c>
      <c r="Z18" s="11">
        <v>4.3</v>
      </c>
      <c r="AA18" s="11">
        <v>4.3</v>
      </c>
      <c r="AB18" s="11">
        <v>4.2</v>
      </c>
      <c r="AC18" s="11">
        <v>4.5</v>
      </c>
      <c r="AD18" s="11">
        <v>4.3</v>
      </c>
      <c r="AE18" s="11">
        <v>4.3</v>
      </c>
      <c r="AF18" s="11">
        <v>3.7</v>
      </c>
      <c r="AG18" s="105">
        <f>AVERAGE(B18:AF18)</f>
        <v>3.8129032258064512</v>
      </c>
    </row>
    <row r="19" spans="1:33" ht="19.5" customHeight="1">
      <c r="A19" s="93"/>
      <c r="B19" s="11"/>
      <c r="C19" s="11"/>
      <c r="D19" s="11"/>
      <c r="E19" s="11"/>
      <c r="F19" s="11"/>
      <c r="G19" s="11"/>
      <c r="H19" s="11"/>
      <c r="I19" s="11"/>
      <c r="J19" s="11"/>
      <c r="K19" s="15"/>
      <c r="L19" s="11"/>
      <c r="M19" s="11"/>
      <c r="N19" s="11"/>
      <c r="O19" s="11"/>
      <c r="P19" s="11"/>
      <c r="Q19" s="11"/>
      <c r="R19" s="11"/>
      <c r="S19" s="15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05"/>
    </row>
    <row r="20" spans="1:33" ht="19.5" customHeight="1">
      <c r="A20" s="93" t="s">
        <v>27</v>
      </c>
      <c r="B20" s="11">
        <v>0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5">
        <v>0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11">
        <v>0</v>
      </c>
      <c r="R20" s="11">
        <v>0</v>
      </c>
      <c r="S20" s="15">
        <v>0</v>
      </c>
      <c r="T20" s="11">
        <v>0</v>
      </c>
      <c r="U20" s="11">
        <v>0</v>
      </c>
      <c r="V20" s="11">
        <v>0</v>
      </c>
      <c r="W20" s="11">
        <v>0</v>
      </c>
      <c r="X20" s="11">
        <v>0</v>
      </c>
      <c r="Y20" s="11">
        <v>0</v>
      </c>
      <c r="Z20" s="11">
        <v>0</v>
      </c>
      <c r="AA20" s="11">
        <v>0</v>
      </c>
      <c r="AB20" s="11">
        <v>0.7</v>
      </c>
      <c r="AC20" s="11">
        <v>0.7</v>
      </c>
      <c r="AD20" s="11">
        <v>0.7</v>
      </c>
      <c r="AE20" s="11">
        <v>0.7</v>
      </c>
      <c r="AF20" s="11">
        <v>0.7</v>
      </c>
      <c r="AG20" s="105">
        <f>AVERAGE(B20:AF20)</f>
        <v>0.11290322580645161</v>
      </c>
    </row>
    <row r="21" spans="1:33" ht="19.5" customHeight="1">
      <c r="A21" s="93"/>
      <c r="B21" s="11"/>
      <c r="C21" s="11"/>
      <c r="D21" s="11"/>
      <c r="E21" s="11"/>
      <c r="F21" s="11"/>
      <c r="G21" s="11"/>
      <c r="H21" s="11"/>
      <c r="I21" s="11"/>
      <c r="J21" s="11"/>
      <c r="K21" s="15"/>
      <c r="L21" s="11"/>
      <c r="M21" s="11"/>
      <c r="N21" s="11"/>
      <c r="O21" s="11"/>
      <c r="P21" s="11"/>
      <c r="Q21" s="11"/>
      <c r="R21" s="11"/>
      <c r="S21" s="15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05"/>
    </row>
    <row r="22" spans="1:34" s="41" customFormat="1" ht="19.5" customHeight="1">
      <c r="A22" s="93" t="s">
        <v>25</v>
      </c>
      <c r="B22" s="29">
        <v>0.59</v>
      </c>
      <c r="C22" s="29">
        <v>0</v>
      </c>
      <c r="D22" s="29">
        <v>0</v>
      </c>
      <c r="E22" s="29">
        <v>0</v>
      </c>
      <c r="F22" s="29">
        <v>0</v>
      </c>
      <c r="G22" s="29">
        <v>0</v>
      </c>
      <c r="H22" s="29">
        <v>0</v>
      </c>
      <c r="I22" s="29">
        <v>0</v>
      </c>
      <c r="J22" s="29">
        <v>0</v>
      </c>
      <c r="K22" s="34">
        <v>0</v>
      </c>
      <c r="L22" s="29">
        <v>0</v>
      </c>
      <c r="M22" s="29">
        <v>0</v>
      </c>
      <c r="N22" s="29">
        <v>0</v>
      </c>
      <c r="O22" s="29">
        <v>0</v>
      </c>
      <c r="P22" s="29">
        <v>0</v>
      </c>
      <c r="Q22" s="29">
        <v>0</v>
      </c>
      <c r="R22" s="29">
        <v>0</v>
      </c>
      <c r="S22" s="34">
        <v>0</v>
      </c>
      <c r="T22" s="29">
        <v>0</v>
      </c>
      <c r="U22" s="29">
        <v>0</v>
      </c>
      <c r="V22" s="29">
        <v>0</v>
      </c>
      <c r="W22" s="29">
        <v>0</v>
      </c>
      <c r="X22" s="29">
        <v>0</v>
      </c>
      <c r="Y22" s="29">
        <v>1.3</v>
      </c>
      <c r="Z22" s="29">
        <v>2.7</v>
      </c>
      <c r="AA22" s="29">
        <v>3.5</v>
      </c>
      <c r="AB22" s="29">
        <v>3.4</v>
      </c>
      <c r="AC22" s="29">
        <v>0</v>
      </c>
      <c r="AD22" s="29">
        <v>0</v>
      </c>
      <c r="AE22" s="29">
        <v>0</v>
      </c>
      <c r="AF22" s="29">
        <v>0</v>
      </c>
      <c r="AG22" s="105">
        <f>AVERAGE(B22:AF22)</f>
        <v>0.3706451612903226</v>
      </c>
      <c r="AH22" s="55"/>
    </row>
    <row r="23" spans="1:34" s="41" customFormat="1" ht="19.5" customHeight="1">
      <c r="A23" s="93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105"/>
      <c r="AH23" s="40"/>
    </row>
    <row r="24" spans="1:34" s="37" customFormat="1" ht="19.5" customHeight="1">
      <c r="A24" s="94" t="s">
        <v>8</v>
      </c>
      <c r="B24" s="33">
        <f aca="true" t="shared" si="2" ref="B24:AF24">SUM(B26+B32+B34+B36+B38)</f>
        <v>22</v>
      </c>
      <c r="C24" s="33">
        <f t="shared" si="2"/>
        <v>21.3</v>
      </c>
      <c r="D24" s="33">
        <f t="shared" si="2"/>
        <v>24</v>
      </c>
      <c r="E24" s="33">
        <f t="shared" si="2"/>
        <v>22.8</v>
      </c>
      <c r="F24" s="33">
        <f t="shared" si="2"/>
        <v>22.8</v>
      </c>
      <c r="G24" s="33">
        <f t="shared" si="2"/>
        <v>21.1</v>
      </c>
      <c r="H24" s="33">
        <f t="shared" si="2"/>
        <v>21.400000000000002</v>
      </c>
      <c r="I24" s="33">
        <f t="shared" si="2"/>
        <v>20.7</v>
      </c>
      <c r="J24" s="33">
        <f t="shared" si="2"/>
        <v>22.3</v>
      </c>
      <c r="K24" s="33">
        <f t="shared" si="2"/>
        <v>21.5</v>
      </c>
      <c r="L24" s="33">
        <f t="shared" si="2"/>
        <v>22</v>
      </c>
      <c r="M24" s="33">
        <f t="shared" si="2"/>
        <v>23.5</v>
      </c>
      <c r="N24" s="33">
        <f t="shared" si="2"/>
        <v>24.6</v>
      </c>
      <c r="O24" s="33">
        <f t="shared" si="2"/>
        <v>23.8</v>
      </c>
      <c r="P24" s="33">
        <f t="shared" si="2"/>
        <v>24</v>
      </c>
      <c r="Q24" s="33">
        <f t="shared" si="2"/>
        <v>24</v>
      </c>
      <c r="R24" s="33">
        <f t="shared" si="2"/>
        <v>23.6</v>
      </c>
      <c r="S24" s="33">
        <f t="shared" si="2"/>
        <v>24.8</v>
      </c>
      <c r="T24" s="33">
        <f t="shared" si="2"/>
        <v>24.5</v>
      </c>
      <c r="U24" s="33">
        <f t="shared" si="2"/>
        <v>23.900000000000002</v>
      </c>
      <c r="V24" s="33">
        <f t="shared" si="2"/>
        <v>25.400000000000002</v>
      </c>
      <c r="W24" s="33">
        <f t="shared" si="2"/>
        <v>25.400000000000002</v>
      </c>
      <c r="X24" s="33">
        <f t="shared" si="2"/>
        <v>25.6</v>
      </c>
      <c r="Y24" s="33">
        <f t="shared" si="2"/>
        <v>25.7</v>
      </c>
      <c r="Z24" s="33">
        <f t="shared" si="2"/>
        <v>24.400000000000002</v>
      </c>
      <c r="AA24" s="33">
        <f t="shared" si="2"/>
        <v>24.400000000000002</v>
      </c>
      <c r="AB24" s="33">
        <f t="shared" si="2"/>
        <v>26.1</v>
      </c>
      <c r="AC24" s="33">
        <f t="shared" si="2"/>
        <v>22.2</v>
      </c>
      <c r="AD24" s="33">
        <f t="shared" si="2"/>
        <v>20.5</v>
      </c>
      <c r="AE24" s="33">
        <f t="shared" si="2"/>
        <v>21.9</v>
      </c>
      <c r="AF24" s="33">
        <f t="shared" si="2"/>
        <v>26.4</v>
      </c>
      <c r="AG24" s="107">
        <f>AVERAGE(B24:AF24)</f>
        <v>23.438709677419357</v>
      </c>
      <c r="AH24" s="38"/>
    </row>
    <row r="25" spans="1:33" ht="19.5" customHeight="1">
      <c r="A25" s="93"/>
      <c r="AG25" s="106"/>
    </row>
    <row r="26" spans="1:33" ht="19.5" customHeight="1">
      <c r="A26" s="93" t="s">
        <v>20</v>
      </c>
      <c r="B26" s="11">
        <v>20.7</v>
      </c>
      <c r="C26" s="11">
        <v>20</v>
      </c>
      <c r="D26" s="11">
        <v>22.7</v>
      </c>
      <c r="E26" s="11">
        <v>21.5</v>
      </c>
      <c r="F26" s="11">
        <v>21.5</v>
      </c>
      <c r="G26" s="11">
        <v>19.8</v>
      </c>
      <c r="H26" s="11">
        <v>20.1</v>
      </c>
      <c r="I26" s="11">
        <v>19.4</v>
      </c>
      <c r="J26" s="11">
        <v>21</v>
      </c>
      <c r="K26" s="15">
        <v>20.2</v>
      </c>
      <c r="L26" s="11">
        <v>20.7</v>
      </c>
      <c r="M26" s="11">
        <v>22.2</v>
      </c>
      <c r="N26" s="11">
        <v>23.3</v>
      </c>
      <c r="O26" s="11">
        <v>22.5</v>
      </c>
      <c r="P26" s="11">
        <v>22.7</v>
      </c>
      <c r="Q26" s="11">
        <v>22.7</v>
      </c>
      <c r="R26" s="11">
        <v>22.3</v>
      </c>
      <c r="S26" s="15">
        <v>23.5</v>
      </c>
      <c r="T26" s="11">
        <v>23.2</v>
      </c>
      <c r="U26" s="11">
        <v>22.6</v>
      </c>
      <c r="V26" s="11">
        <v>24.1</v>
      </c>
      <c r="W26" s="11">
        <v>24.1</v>
      </c>
      <c r="X26" s="11">
        <v>24.3</v>
      </c>
      <c r="Y26" s="11">
        <v>24.4</v>
      </c>
      <c r="Z26" s="11">
        <v>23.1</v>
      </c>
      <c r="AA26" s="11">
        <v>20.1</v>
      </c>
      <c r="AB26" s="11">
        <v>21.8</v>
      </c>
      <c r="AC26" s="11">
        <v>20.9</v>
      </c>
      <c r="AD26" s="11">
        <v>19.2</v>
      </c>
      <c r="AE26" s="11">
        <v>20.9</v>
      </c>
      <c r="AF26" s="11">
        <v>22.4</v>
      </c>
      <c r="AG26" s="105">
        <f>AVERAGE(B26:AF26)</f>
        <v>21.86774193548387</v>
      </c>
    </row>
    <row r="27" spans="1:33" ht="19.5" customHeight="1">
      <c r="A27" s="93" t="s">
        <v>9</v>
      </c>
      <c r="B27" s="11">
        <v>0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5">
        <v>0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Q27" s="11">
        <v>0</v>
      </c>
      <c r="R27" s="11">
        <v>0</v>
      </c>
      <c r="S27" s="15">
        <v>0</v>
      </c>
      <c r="T27" s="11">
        <v>0</v>
      </c>
      <c r="U27" s="11">
        <v>0</v>
      </c>
      <c r="V27" s="11">
        <v>0</v>
      </c>
      <c r="W27" s="11">
        <v>0</v>
      </c>
      <c r="X27" s="11">
        <v>0</v>
      </c>
      <c r="Y27" s="11">
        <v>0</v>
      </c>
      <c r="Z27" s="11">
        <v>0</v>
      </c>
      <c r="AA27" s="11">
        <v>0</v>
      </c>
      <c r="AB27" s="11">
        <v>0</v>
      </c>
      <c r="AC27" s="11">
        <v>0</v>
      </c>
      <c r="AD27" s="11">
        <v>0</v>
      </c>
      <c r="AE27" s="11">
        <v>0</v>
      </c>
      <c r="AF27" s="11">
        <v>0</v>
      </c>
      <c r="AG27" s="105">
        <f>AVERAGE(B27:AF27)</f>
        <v>0</v>
      </c>
    </row>
    <row r="28" spans="1:33" ht="19.5" customHeight="1">
      <c r="A28" s="93" t="s">
        <v>13</v>
      </c>
      <c r="B28" s="13">
        <v>41</v>
      </c>
      <c r="C28" s="13">
        <v>43</v>
      </c>
      <c r="D28" s="13">
        <v>38</v>
      </c>
      <c r="E28" s="13">
        <v>37</v>
      </c>
      <c r="F28" s="13">
        <v>35</v>
      </c>
      <c r="G28" s="13">
        <v>34</v>
      </c>
      <c r="H28" s="13">
        <v>37</v>
      </c>
      <c r="I28" s="13">
        <v>38</v>
      </c>
      <c r="J28" s="13">
        <v>36</v>
      </c>
      <c r="K28" s="26">
        <v>0</v>
      </c>
      <c r="L28" s="13">
        <v>0</v>
      </c>
      <c r="M28" s="13">
        <v>0</v>
      </c>
      <c r="N28" s="13">
        <v>0</v>
      </c>
      <c r="O28" s="13">
        <v>0</v>
      </c>
      <c r="P28" s="13">
        <v>0</v>
      </c>
      <c r="Q28" s="13">
        <v>0</v>
      </c>
      <c r="R28" s="13">
        <v>41</v>
      </c>
      <c r="S28" s="26">
        <v>38</v>
      </c>
      <c r="T28" s="13">
        <v>41</v>
      </c>
      <c r="U28" s="13">
        <v>38</v>
      </c>
      <c r="V28" s="13">
        <v>43</v>
      </c>
      <c r="W28" s="13">
        <v>49</v>
      </c>
      <c r="X28" s="13">
        <v>50</v>
      </c>
      <c r="Y28" s="13">
        <v>40</v>
      </c>
      <c r="Z28" s="13">
        <v>45</v>
      </c>
      <c r="AA28" s="13">
        <v>42</v>
      </c>
      <c r="AB28" s="13">
        <v>42</v>
      </c>
      <c r="AC28" s="13">
        <v>40</v>
      </c>
      <c r="AD28" s="13">
        <v>43</v>
      </c>
      <c r="AE28" s="13">
        <v>45</v>
      </c>
      <c r="AF28" s="13">
        <v>39</v>
      </c>
      <c r="AG28" s="105">
        <f>AVERAGE(B28:AF28)</f>
        <v>31.451612903225808</v>
      </c>
    </row>
    <row r="29" spans="1:33" ht="19.5" customHeight="1">
      <c r="A29" s="95" t="s">
        <v>29</v>
      </c>
      <c r="B29" s="11">
        <v>0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5">
        <v>0</v>
      </c>
      <c r="L29" s="11">
        <v>0</v>
      </c>
      <c r="M29" s="11">
        <v>0</v>
      </c>
      <c r="N29" s="11">
        <v>0</v>
      </c>
      <c r="O29" s="11">
        <v>0</v>
      </c>
      <c r="P29" s="11">
        <v>0</v>
      </c>
      <c r="Q29" s="11">
        <v>0</v>
      </c>
      <c r="R29" s="11">
        <v>0</v>
      </c>
      <c r="S29" s="15">
        <v>0</v>
      </c>
      <c r="T29" s="11">
        <v>0</v>
      </c>
      <c r="U29" s="11">
        <v>0</v>
      </c>
      <c r="V29" s="11">
        <v>0</v>
      </c>
      <c r="W29" s="11">
        <v>0</v>
      </c>
      <c r="X29" s="11">
        <v>0</v>
      </c>
      <c r="Y29" s="11">
        <v>0</v>
      </c>
      <c r="Z29" s="11">
        <v>0</v>
      </c>
      <c r="AA29" s="11">
        <v>0</v>
      </c>
      <c r="AB29" s="11">
        <v>0</v>
      </c>
      <c r="AC29" s="11">
        <v>0</v>
      </c>
      <c r="AD29" s="11">
        <v>0</v>
      </c>
      <c r="AE29" s="11">
        <v>0</v>
      </c>
      <c r="AF29" s="11">
        <v>0</v>
      </c>
      <c r="AG29" s="105">
        <f>AVERAGE(B29:AF29)</f>
        <v>0</v>
      </c>
    </row>
    <row r="30" spans="1:33" ht="19.5" customHeight="1">
      <c r="A30" s="95" t="s">
        <v>30</v>
      </c>
      <c r="AG30" s="103"/>
    </row>
    <row r="31" spans="1:33" ht="19.5" customHeight="1">
      <c r="A31" s="95" t="s">
        <v>31</v>
      </c>
      <c r="B31" s="13"/>
      <c r="C31" s="13"/>
      <c r="D31" s="13"/>
      <c r="E31" s="13"/>
      <c r="F31" s="13"/>
      <c r="G31" s="13"/>
      <c r="H31" s="13"/>
      <c r="I31" s="13"/>
      <c r="J31" s="13"/>
      <c r="K31" s="26"/>
      <c r="L31" s="13"/>
      <c r="M31" s="13"/>
      <c r="N31" s="13"/>
      <c r="O31" s="13"/>
      <c r="P31" s="13"/>
      <c r="Q31" s="13"/>
      <c r="R31" s="13"/>
      <c r="S31" s="26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03"/>
    </row>
    <row r="32" spans="1:33" ht="19.5" customHeight="1">
      <c r="A32" s="93" t="s">
        <v>21</v>
      </c>
      <c r="B32" s="11">
        <v>0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5">
        <v>0</v>
      </c>
      <c r="L32" s="11">
        <v>0</v>
      </c>
      <c r="M32" s="11">
        <v>0</v>
      </c>
      <c r="N32" s="11">
        <v>0</v>
      </c>
      <c r="O32" s="11">
        <v>0</v>
      </c>
      <c r="P32" s="11">
        <v>0</v>
      </c>
      <c r="Q32" s="11">
        <v>0</v>
      </c>
      <c r="R32" s="11">
        <v>0</v>
      </c>
      <c r="S32" s="15">
        <v>0</v>
      </c>
      <c r="T32" s="11">
        <v>0</v>
      </c>
      <c r="U32" s="11">
        <v>0</v>
      </c>
      <c r="V32" s="11">
        <v>0</v>
      </c>
      <c r="W32" s="11">
        <v>0</v>
      </c>
      <c r="X32" s="11">
        <v>0</v>
      </c>
      <c r="Y32" s="11">
        <v>0</v>
      </c>
      <c r="Z32" s="11">
        <v>0</v>
      </c>
      <c r="AA32" s="11">
        <v>3</v>
      </c>
      <c r="AB32" s="11">
        <v>3</v>
      </c>
      <c r="AC32" s="11">
        <v>0</v>
      </c>
      <c r="AD32" s="11">
        <v>0</v>
      </c>
      <c r="AE32" s="11">
        <v>0</v>
      </c>
      <c r="AF32" s="11">
        <v>3</v>
      </c>
      <c r="AG32" s="105">
        <f>AVERAGE(B32:AF32)</f>
        <v>0.2903225806451613</v>
      </c>
    </row>
    <row r="33" spans="1:33" ht="19.5" customHeight="1">
      <c r="A33" s="93"/>
      <c r="B33" s="11"/>
      <c r="C33" s="11"/>
      <c r="D33" s="11"/>
      <c r="E33" s="11"/>
      <c r="F33" s="11"/>
      <c r="G33" s="11"/>
      <c r="H33" s="11"/>
      <c r="I33" s="11"/>
      <c r="J33" s="11"/>
      <c r="K33" s="15"/>
      <c r="L33" s="11"/>
      <c r="M33" s="11"/>
      <c r="N33" s="11"/>
      <c r="O33" s="11"/>
      <c r="P33" s="11"/>
      <c r="Q33" s="11"/>
      <c r="R33" s="11"/>
      <c r="S33" s="15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05"/>
    </row>
    <row r="34" spans="1:33" ht="19.5" customHeight="1">
      <c r="A34" s="93" t="s">
        <v>26</v>
      </c>
      <c r="B34" s="11">
        <v>1.3</v>
      </c>
      <c r="C34" s="11">
        <v>1.3</v>
      </c>
      <c r="D34" s="11">
        <v>1.3</v>
      </c>
      <c r="E34" s="11">
        <v>1.3</v>
      </c>
      <c r="F34" s="11">
        <v>1.3</v>
      </c>
      <c r="G34" s="11">
        <v>1.3</v>
      </c>
      <c r="H34" s="11">
        <v>1.3</v>
      </c>
      <c r="I34" s="11">
        <v>1.3</v>
      </c>
      <c r="J34" s="11">
        <v>1.3</v>
      </c>
      <c r="K34" s="15">
        <v>1.3</v>
      </c>
      <c r="L34" s="11">
        <v>1.3</v>
      </c>
      <c r="M34" s="11">
        <v>1.3</v>
      </c>
      <c r="N34" s="11">
        <v>1.3</v>
      </c>
      <c r="O34" s="11">
        <v>1.3</v>
      </c>
      <c r="P34" s="11">
        <v>1.3</v>
      </c>
      <c r="Q34" s="11">
        <v>1.3</v>
      </c>
      <c r="R34" s="11">
        <v>1.3</v>
      </c>
      <c r="S34" s="15">
        <v>1.3</v>
      </c>
      <c r="T34" s="11">
        <v>1.3</v>
      </c>
      <c r="U34" s="11">
        <v>1.3</v>
      </c>
      <c r="V34" s="11">
        <v>1.3</v>
      </c>
      <c r="W34" s="11">
        <v>1.3</v>
      </c>
      <c r="X34" s="11">
        <v>1.3</v>
      </c>
      <c r="Y34" s="11">
        <v>1.3</v>
      </c>
      <c r="Z34" s="11">
        <v>1.3</v>
      </c>
      <c r="AA34" s="11">
        <v>1.3</v>
      </c>
      <c r="AB34" s="11">
        <v>1.3</v>
      </c>
      <c r="AC34" s="11">
        <v>1.3</v>
      </c>
      <c r="AD34" s="11">
        <v>1.3</v>
      </c>
      <c r="AE34" s="11">
        <v>1</v>
      </c>
      <c r="AF34" s="11">
        <v>1</v>
      </c>
      <c r="AG34" s="105">
        <f>AVERAGE(B34:AF34)</f>
        <v>1.2806451612903225</v>
      </c>
    </row>
    <row r="35" spans="1:33" ht="19.5" customHeight="1">
      <c r="A35" s="93"/>
      <c r="B35" s="11"/>
      <c r="C35" s="11"/>
      <c r="D35" s="11"/>
      <c r="E35" s="11"/>
      <c r="F35" s="11"/>
      <c r="G35" s="11"/>
      <c r="H35" s="11"/>
      <c r="I35" s="11"/>
      <c r="J35" s="11"/>
      <c r="K35" s="15"/>
      <c r="L35" s="11"/>
      <c r="M35" s="11"/>
      <c r="N35" s="11"/>
      <c r="O35" s="11"/>
      <c r="P35" s="11"/>
      <c r="Q35" s="11"/>
      <c r="R35" s="11"/>
      <c r="S35" s="15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05"/>
    </row>
    <row r="36" spans="1:33" ht="19.5" customHeight="1">
      <c r="A36" s="93" t="s">
        <v>24</v>
      </c>
      <c r="B36" s="11">
        <v>0</v>
      </c>
      <c r="C36" s="11">
        <v>0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5">
        <v>0</v>
      </c>
      <c r="L36" s="11">
        <v>0</v>
      </c>
      <c r="M36" s="11">
        <v>0</v>
      </c>
      <c r="N36" s="11">
        <v>0</v>
      </c>
      <c r="O36" s="11">
        <v>0</v>
      </c>
      <c r="P36" s="11">
        <v>0</v>
      </c>
      <c r="Q36" s="11">
        <v>0</v>
      </c>
      <c r="R36" s="11">
        <v>0</v>
      </c>
      <c r="S36" s="15">
        <v>0</v>
      </c>
      <c r="T36" s="11">
        <v>0</v>
      </c>
      <c r="U36" s="11">
        <v>0</v>
      </c>
      <c r="V36" s="11">
        <v>0</v>
      </c>
      <c r="W36" s="11">
        <v>0</v>
      </c>
      <c r="X36" s="11">
        <v>0</v>
      </c>
      <c r="Y36" s="11">
        <v>0</v>
      </c>
      <c r="Z36" s="11">
        <v>0</v>
      </c>
      <c r="AA36" s="11">
        <v>0</v>
      </c>
      <c r="AB36" s="11">
        <v>0</v>
      </c>
      <c r="AC36" s="11">
        <v>0</v>
      </c>
      <c r="AD36" s="11">
        <v>0</v>
      </c>
      <c r="AE36" s="11">
        <v>0</v>
      </c>
      <c r="AF36" s="11">
        <v>0</v>
      </c>
      <c r="AG36" s="105">
        <f>AVERAGE(B36:AF36)</f>
        <v>0</v>
      </c>
    </row>
    <row r="37" spans="1:33" ht="19.5" customHeight="1">
      <c r="A37" s="93"/>
      <c r="B37" s="11"/>
      <c r="C37" s="11"/>
      <c r="D37" s="11"/>
      <c r="E37" s="11"/>
      <c r="F37" s="11"/>
      <c r="G37" s="11"/>
      <c r="H37" s="11"/>
      <c r="I37" s="11"/>
      <c r="J37" s="11"/>
      <c r="K37" s="15"/>
      <c r="L37" s="11"/>
      <c r="M37" s="11"/>
      <c r="N37" s="11"/>
      <c r="O37" s="11"/>
      <c r="P37" s="11"/>
      <c r="Q37" s="11"/>
      <c r="R37" s="11"/>
      <c r="S37" s="15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05"/>
    </row>
    <row r="38" spans="1:34" s="41" customFormat="1" ht="19.5" customHeight="1">
      <c r="A38" s="93" t="s">
        <v>25</v>
      </c>
      <c r="B38" s="29">
        <v>0</v>
      </c>
      <c r="C38" s="29">
        <v>0</v>
      </c>
      <c r="D38" s="29"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34">
        <v>0</v>
      </c>
      <c r="L38" s="29">
        <v>0</v>
      </c>
      <c r="M38" s="29">
        <v>0</v>
      </c>
      <c r="N38" s="29">
        <v>0</v>
      </c>
      <c r="O38" s="29">
        <v>0</v>
      </c>
      <c r="P38" s="29">
        <v>0</v>
      </c>
      <c r="Q38" s="29">
        <v>0</v>
      </c>
      <c r="R38" s="29">
        <v>0</v>
      </c>
      <c r="S38" s="34">
        <v>0</v>
      </c>
      <c r="T38" s="29">
        <v>0</v>
      </c>
      <c r="U38" s="29">
        <v>0</v>
      </c>
      <c r="V38" s="29">
        <v>0</v>
      </c>
      <c r="W38" s="29">
        <v>0</v>
      </c>
      <c r="X38" s="29">
        <v>0</v>
      </c>
      <c r="Y38" s="29">
        <v>0</v>
      </c>
      <c r="Z38" s="29">
        <v>0</v>
      </c>
      <c r="AA38" s="29">
        <v>0</v>
      </c>
      <c r="AB38" s="29">
        <v>0</v>
      </c>
      <c r="AC38" s="29">
        <v>0</v>
      </c>
      <c r="AD38" s="29">
        <v>0</v>
      </c>
      <c r="AE38" s="29">
        <v>0</v>
      </c>
      <c r="AF38" s="29">
        <v>0</v>
      </c>
      <c r="AG38" s="105">
        <f>AVERAGE(B38:AF38)</f>
        <v>0</v>
      </c>
      <c r="AH38" s="55"/>
    </row>
    <row r="39" spans="1:33" ht="19.5" customHeight="1">
      <c r="A39" s="93"/>
      <c r="AG39" s="105"/>
    </row>
    <row r="40" spans="1:34" s="91" customFormat="1" ht="19.5" customHeight="1">
      <c r="A40" s="94" t="s">
        <v>10</v>
      </c>
      <c r="B40" s="33">
        <f aca="true" t="shared" si="3" ref="B40:AF40">SUM(B42:B48)</f>
        <v>3.0000000000000004</v>
      </c>
      <c r="C40" s="33">
        <f t="shared" si="3"/>
        <v>4.5</v>
      </c>
      <c r="D40" s="33">
        <f t="shared" si="3"/>
        <v>4.5</v>
      </c>
      <c r="E40" s="33">
        <f t="shared" si="3"/>
        <v>3.9</v>
      </c>
      <c r="F40" s="33">
        <f t="shared" si="3"/>
        <v>3.6</v>
      </c>
      <c r="G40" s="33">
        <f t="shared" si="3"/>
        <v>4</v>
      </c>
      <c r="H40" s="33">
        <f t="shared" si="3"/>
        <v>3.4000000000000004</v>
      </c>
      <c r="I40" s="33">
        <f t="shared" si="3"/>
        <v>3.7</v>
      </c>
      <c r="J40" s="33">
        <f t="shared" si="3"/>
        <v>3.9000000000000004</v>
      </c>
      <c r="K40" s="33">
        <f t="shared" si="3"/>
        <v>3.7</v>
      </c>
      <c r="L40" s="33">
        <f t="shared" si="3"/>
        <v>3.9000000000000004</v>
      </c>
      <c r="M40" s="33">
        <f t="shared" si="3"/>
        <v>4.8</v>
      </c>
      <c r="N40" s="33">
        <f t="shared" si="3"/>
        <v>4.6</v>
      </c>
      <c r="O40" s="33">
        <f t="shared" si="3"/>
        <v>3.3000000000000003</v>
      </c>
      <c r="P40" s="33">
        <f t="shared" si="3"/>
        <v>4.2</v>
      </c>
      <c r="Q40" s="33">
        <f t="shared" si="3"/>
        <v>4.1</v>
      </c>
      <c r="R40" s="33">
        <f t="shared" si="3"/>
        <v>4.699999999999999</v>
      </c>
      <c r="S40" s="33">
        <f t="shared" si="3"/>
        <v>4.7</v>
      </c>
      <c r="T40" s="33">
        <f t="shared" si="3"/>
        <v>4.4</v>
      </c>
      <c r="U40" s="33">
        <f t="shared" si="3"/>
        <v>4.5</v>
      </c>
      <c r="V40" s="33">
        <f t="shared" si="3"/>
        <v>4.8</v>
      </c>
      <c r="W40" s="33">
        <f t="shared" si="3"/>
        <v>5.2</v>
      </c>
      <c r="X40" s="33">
        <f t="shared" si="3"/>
        <v>4.9</v>
      </c>
      <c r="Y40" s="33">
        <f t="shared" si="3"/>
        <v>5.1</v>
      </c>
      <c r="Z40" s="33">
        <f t="shared" si="3"/>
        <v>5.199999999999999</v>
      </c>
      <c r="AA40" s="33">
        <f t="shared" si="3"/>
        <v>5.199999999999999</v>
      </c>
      <c r="AB40" s="33">
        <f t="shared" si="3"/>
        <v>4.5</v>
      </c>
      <c r="AC40" s="33">
        <f t="shared" si="3"/>
        <v>4.2</v>
      </c>
      <c r="AD40" s="33">
        <f t="shared" si="3"/>
        <v>4.2</v>
      </c>
      <c r="AE40" s="33">
        <f t="shared" si="3"/>
        <v>4.4</v>
      </c>
      <c r="AF40" s="33">
        <f t="shared" si="3"/>
        <v>4.3</v>
      </c>
      <c r="AG40" s="107">
        <f>AVERAGE(B40:AF40)</f>
        <v>4.303225806451614</v>
      </c>
      <c r="AH40" s="90"/>
    </row>
    <row r="41" spans="1:33" ht="19.5" customHeight="1">
      <c r="A41" s="96"/>
      <c r="B41" s="11"/>
      <c r="C41" s="11"/>
      <c r="D41" s="29"/>
      <c r="E41" s="11"/>
      <c r="F41" s="29"/>
      <c r="G41" s="29"/>
      <c r="H41" s="11"/>
      <c r="I41" s="11"/>
      <c r="J41" s="11"/>
      <c r="K41" s="15"/>
      <c r="L41" s="11"/>
      <c r="M41" s="11"/>
      <c r="N41" s="11"/>
      <c r="O41" s="11"/>
      <c r="P41" s="11"/>
      <c r="Q41" s="12"/>
      <c r="R41" s="12"/>
      <c r="S41" s="25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06"/>
    </row>
    <row r="42" spans="1:33" ht="19.5" customHeight="1">
      <c r="A42" s="93" t="s">
        <v>22</v>
      </c>
      <c r="B42" s="11">
        <v>0</v>
      </c>
      <c r="C42" s="11">
        <v>1.6</v>
      </c>
      <c r="D42" s="11">
        <v>1.9</v>
      </c>
      <c r="E42" s="11">
        <v>2</v>
      </c>
      <c r="F42" s="11">
        <v>1.7</v>
      </c>
      <c r="G42" s="11">
        <v>1.8</v>
      </c>
      <c r="H42" s="11">
        <v>2.1</v>
      </c>
      <c r="I42" s="11">
        <v>1.9</v>
      </c>
      <c r="J42" s="11">
        <v>2.1</v>
      </c>
      <c r="K42" s="15">
        <v>1.9</v>
      </c>
      <c r="L42" s="11">
        <v>2.1</v>
      </c>
      <c r="M42" s="11">
        <v>1.7</v>
      </c>
      <c r="N42" s="11">
        <v>1.4</v>
      </c>
      <c r="O42" s="11">
        <v>1.7</v>
      </c>
      <c r="P42" s="11">
        <v>2.5</v>
      </c>
      <c r="Q42" s="11">
        <v>1.3</v>
      </c>
      <c r="R42" s="11">
        <v>2</v>
      </c>
      <c r="S42" s="15">
        <v>1.8</v>
      </c>
      <c r="T42" s="11">
        <v>2</v>
      </c>
      <c r="U42" s="11">
        <v>2.1</v>
      </c>
      <c r="V42" s="11">
        <v>2</v>
      </c>
      <c r="W42" s="11">
        <v>2</v>
      </c>
      <c r="X42" s="11">
        <v>2</v>
      </c>
      <c r="Y42" s="11">
        <v>2.2</v>
      </c>
      <c r="Z42" s="11">
        <v>2.2</v>
      </c>
      <c r="AA42" s="11">
        <v>2.3</v>
      </c>
      <c r="AB42" s="11">
        <v>2</v>
      </c>
      <c r="AC42" s="11">
        <v>2.2</v>
      </c>
      <c r="AD42" s="11">
        <v>2.1</v>
      </c>
      <c r="AE42" s="11">
        <v>2.2</v>
      </c>
      <c r="AF42" s="11">
        <v>1.8</v>
      </c>
      <c r="AG42" s="105">
        <f>AVERAGE(B42:AF42)</f>
        <v>1.8903225806451616</v>
      </c>
    </row>
    <row r="43" spans="1:33" ht="19.5" customHeight="1">
      <c r="A43" s="93"/>
      <c r="B43" s="11"/>
      <c r="C43" s="11"/>
      <c r="D43" s="11"/>
      <c r="E43" s="11"/>
      <c r="F43" s="11"/>
      <c r="G43" s="11"/>
      <c r="H43" s="11"/>
      <c r="I43" s="7"/>
      <c r="J43" s="11"/>
      <c r="K43" s="15"/>
      <c r="L43" s="11"/>
      <c r="M43" s="11"/>
      <c r="N43" s="11"/>
      <c r="O43" s="11"/>
      <c r="P43" s="11"/>
      <c r="Q43" s="11"/>
      <c r="R43" s="11"/>
      <c r="S43" s="15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05"/>
    </row>
    <row r="44" spans="1:33" ht="19.5" customHeight="1">
      <c r="A44" s="93" t="s">
        <v>23</v>
      </c>
      <c r="B44" s="11">
        <v>1.3</v>
      </c>
      <c r="C44" s="11">
        <v>1.3</v>
      </c>
      <c r="D44" s="11">
        <v>1.3</v>
      </c>
      <c r="E44" s="11">
        <v>1.3</v>
      </c>
      <c r="F44" s="11">
        <v>1.3</v>
      </c>
      <c r="G44" s="11">
        <v>1.7</v>
      </c>
      <c r="H44" s="11">
        <v>0.8</v>
      </c>
      <c r="I44" s="11">
        <v>1.3</v>
      </c>
      <c r="J44" s="11">
        <v>1.3</v>
      </c>
      <c r="K44" s="15">
        <v>1.3</v>
      </c>
      <c r="L44" s="11">
        <v>1.3</v>
      </c>
      <c r="M44" s="11">
        <v>1.3</v>
      </c>
      <c r="N44" s="11">
        <v>1.3</v>
      </c>
      <c r="O44" s="11">
        <v>0.7</v>
      </c>
      <c r="P44" s="11">
        <v>0.7</v>
      </c>
      <c r="Q44" s="11">
        <v>1.3</v>
      </c>
      <c r="R44" s="11">
        <v>1.3</v>
      </c>
      <c r="S44" s="15">
        <v>1.3</v>
      </c>
      <c r="T44" s="11">
        <v>1.3</v>
      </c>
      <c r="U44" s="11">
        <v>1.3</v>
      </c>
      <c r="V44" s="11">
        <v>1.3</v>
      </c>
      <c r="W44" s="11">
        <v>2.4</v>
      </c>
      <c r="X44" s="11">
        <v>2.4</v>
      </c>
      <c r="Y44" s="11">
        <v>2.4</v>
      </c>
      <c r="Z44" s="7">
        <v>2.4</v>
      </c>
      <c r="AA44" s="11">
        <v>2.4</v>
      </c>
      <c r="AB44" s="11">
        <v>1.3</v>
      </c>
      <c r="AC44" s="11">
        <v>1.3</v>
      </c>
      <c r="AD44" s="11">
        <v>1.3</v>
      </c>
      <c r="AE44" s="11">
        <v>1.3</v>
      </c>
      <c r="AF44" s="11">
        <v>1.3</v>
      </c>
      <c r="AG44" s="105">
        <f>AVERAGE(B44:AF44)</f>
        <v>1.4354838709677415</v>
      </c>
    </row>
    <row r="45" spans="1:33" ht="19.5" customHeight="1">
      <c r="A45" s="93"/>
      <c r="B45" s="11"/>
      <c r="C45" s="11"/>
      <c r="D45" s="11"/>
      <c r="E45" s="11"/>
      <c r="F45" s="11"/>
      <c r="G45" s="11"/>
      <c r="H45" s="11"/>
      <c r="I45" s="7"/>
      <c r="J45" s="11"/>
      <c r="K45" s="15"/>
      <c r="L45" s="11"/>
      <c r="M45" s="11"/>
      <c r="N45" s="11"/>
      <c r="O45" s="11"/>
      <c r="P45" s="11"/>
      <c r="Q45" s="11"/>
      <c r="R45" s="11"/>
      <c r="S45" s="15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05"/>
    </row>
    <row r="46" spans="1:33" ht="19.5" customHeight="1">
      <c r="A46" s="93" t="s">
        <v>35</v>
      </c>
      <c r="B46" s="11">
        <v>1.6</v>
      </c>
      <c r="C46" s="11">
        <v>1.5</v>
      </c>
      <c r="D46" s="11">
        <v>1.2</v>
      </c>
      <c r="E46" s="11">
        <v>0.5</v>
      </c>
      <c r="F46" s="11">
        <v>0.5</v>
      </c>
      <c r="G46" s="11">
        <v>0.5</v>
      </c>
      <c r="H46" s="11">
        <v>0.5</v>
      </c>
      <c r="I46" s="11">
        <v>0.5</v>
      </c>
      <c r="J46" s="11">
        <v>0.5</v>
      </c>
      <c r="K46" s="15">
        <v>0.5</v>
      </c>
      <c r="L46" s="11">
        <v>0.5</v>
      </c>
      <c r="M46" s="11">
        <v>1.8</v>
      </c>
      <c r="N46" s="11">
        <v>1.9</v>
      </c>
      <c r="O46" s="11">
        <v>0.8</v>
      </c>
      <c r="P46" s="11">
        <v>1</v>
      </c>
      <c r="Q46" s="11">
        <v>1.5</v>
      </c>
      <c r="R46" s="11">
        <v>1.4</v>
      </c>
      <c r="S46" s="15">
        <v>1.6</v>
      </c>
      <c r="T46" s="11">
        <v>1.1</v>
      </c>
      <c r="U46" s="11">
        <v>1.1</v>
      </c>
      <c r="V46" s="11">
        <v>1.5</v>
      </c>
      <c r="W46" s="11">
        <v>0.8</v>
      </c>
      <c r="X46" s="11">
        <v>0.5</v>
      </c>
      <c r="Y46" s="11">
        <v>0.5</v>
      </c>
      <c r="Z46" s="11">
        <v>0.6</v>
      </c>
      <c r="AA46" s="11">
        <v>0.5</v>
      </c>
      <c r="AB46" s="11">
        <v>1.2</v>
      </c>
      <c r="AC46" s="11">
        <v>0.7</v>
      </c>
      <c r="AD46" s="11">
        <v>0.8</v>
      </c>
      <c r="AE46" s="11">
        <v>0.9</v>
      </c>
      <c r="AF46" s="11">
        <v>1.2</v>
      </c>
      <c r="AG46" s="105">
        <f>AVERAGE(B46:AF46)</f>
        <v>0.9580645161290324</v>
      </c>
    </row>
    <row r="47" spans="1:33" ht="19.5" customHeight="1">
      <c r="A47" s="93"/>
      <c r="B47" s="11"/>
      <c r="C47" s="11"/>
      <c r="D47" s="11"/>
      <c r="E47" s="11"/>
      <c r="F47" s="11"/>
      <c r="G47" s="11"/>
      <c r="H47" s="11"/>
      <c r="I47" s="7"/>
      <c r="J47" s="11"/>
      <c r="K47" s="15"/>
      <c r="L47" s="11"/>
      <c r="M47" s="11"/>
      <c r="N47" s="11"/>
      <c r="O47" s="11"/>
      <c r="P47" s="11"/>
      <c r="Q47" s="11"/>
      <c r="R47" s="11"/>
      <c r="S47" s="15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05"/>
    </row>
    <row r="48" spans="1:34" s="41" customFormat="1" ht="19.5" customHeight="1">
      <c r="A48" s="93" t="s">
        <v>24</v>
      </c>
      <c r="B48" s="29">
        <v>0.1</v>
      </c>
      <c r="C48" s="29">
        <v>0.1</v>
      </c>
      <c r="D48" s="29">
        <v>0.1</v>
      </c>
      <c r="E48" s="29">
        <v>0.1</v>
      </c>
      <c r="F48" s="29">
        <v>0.1</v>
      </c>
      <c r="G48" s="29">
        <v>0</v>
      </c>
      <c r="H48" s="29">
        <v>0</v>
      </c>
      <c r="I48" s="29">
        <v>0</v>
      </c>
      <c r="J48" s="29">
        <v>0</v>
      </c>
      <c r="K48" s="34">
        <v>0</v>
      </c>
      <c r="L48" s="29">
        <v>0</v>
      </c>
      <c r="M48" s="29">
        <v>0</v>
      </c>
      <c r="N48" s="29">
        <v>0</v>
      </c>
      <c r="O48" s="29">
        <v>0.1</v>
      </c>
      <c r="P48" s="29">
        <v>0</v>
      </c>
      <c r="Q48" s="29">
        <v>0</v>
      </c>
      <c r="R48" s="29">
        <v>0</v>
      </c>
      <c r="S48" s="34">
        <v>0</v>
      </c>
      <c r="T48" s="29">
        <v>0</v>
      </c>
      <c r="U48" s="29">
        <v>0</v>
      </c>
      <c r="V48" s="29">
        <v>0</v>
      </c>
      <c r="W48" s="29">
        <v>0</v>
      </c>
      <c r="X48" s="29">
        <v>0</v>
      </c>
      <c r="Y48" s="29">
        <v>0</v>
      </c>
      <c r="Z48" s="29">
        <v>0</v>
      </c>
      <c r="AA48" s="29">
        <v>0</v>
      </c>
      <c r="AB48" s="29">
        <v>0</v>
      </c>
      <c r="AC48" s="29">
        <v>0</v>
      </c>
      <c r="AD48" s="29">
        <v>0</v>
      </c>
      <c r="AE48" s="29">
        <v>0</v>
      </c>
      <c r="AF48" s="29">
        <v>0</v>
      </c>
      <c r="AG48" s="105">
        <f>AVERAGE(B48:AF48)</f>
        <v>0.01935483870967742</v>
      </c>
      <c r="AH48" s="40"/>
    </row>
    <row r="49" spans="1:33" ht="19.5" customHeight="1">
      <c r="A49" s="93"/>
      <c r="AG49" s="105"/>
    </row>
    <row r="50" spans="1:34" s="91" customFormat="1" ht="19.5" customHeight="1">
      <c r="A50" s="94" t="s">
        <v>36</v>
      </c>
      <c r="B50" s="73">
        <f>B52</f>
        <v>0.464</v>
      </c>
      <c r="C50" s="73">
        <f aca="true" t="shared" si="4" ref="C50:AF50">C52</f>
        <v>0.395</v>
      </c>
      <c r="D50" s="73">
        <f t="shared" si="4"/>
        <v>0.4</v>
      </c>
      <c r="E50" s="73">
        <f t="shared" si="4"/>
        <v>0.3</v>
      </c>
      <c r="F50" s="73">
        <f t="shared" si="4"/>
        <v>0.5</v>
      </c>
      <c r="G50" s="73">
        <f t="shared" si="4"/>
        <v>0.4</v>
      </c>
      <c r="H50" s="73">
        <f t="shared" si="4"/>
        <v>0.4</v>
      </c>
      <c r="I50" s="73">
        <f t="shared" si="4"/>
        <v>0.4</v>
      </c>
      <c r="J50" s="73">
        <f t="shared" si="4"/>
        <v>0.4</v>
      </c>
      <c r="K50" s="73">
        <f t="shared" si="4"/>
        <v>0.4</v>
      </c>
      <c r="L50" s="73">
        <f t="shared" si="4"/>
        <v>0.5</v>
      </c>
      <c r="M50" s="73">
        <f t="shared" si="4"/>
        <v>0.5</v>
      </c>
      <c r="N50" s="73">
        <f t="shared" si="4"/>
        <v>0.4</v>
      </c>
      <c r="O50" s="73">
        <f t="shared" si="4"/>
        <v>0.4</v>
      </c>
      <c r="P50" s="73">
        <f t="shared" si="4"/>
        <v>0.4</v>
      </c>
      <c r="Q50" s="73">
        <f t="shared" si="4"/>
        <v>0.4</v>
      </c>
      <c r="R50" s="73">
        <f t="shared" si="4"/>
        <v>0.5</v>
      </c>
      <c r="S50" s="73">
        <f t="shared" si="4"/>
        <v>0.6</v>
      </c>
      <c r="T50" s="73">
        <f t="shared" si="4"/>
        <v>0.4</v>
      </c>
      <c r="U50" s="73">
        <f t="shared" si="4"/>
        <v>0.3</v>
      </c>
      <c r="V50" s="73">
        <f t="shared" si="4"/>
        <v>0.3</v>
      </c>
      <c r="W50" s="73">
        <f t="shared" si="4"/>
        <v>0.4</v>
      </c>
      <c r="X50" s="73">
        <f t="shared" si="4"/>
        <v>0.4</v>
      </c>
      <c r="Y50" s="73">
        <f t="shared" si="4"/>
        <v>0.5</v>
      </c>
      <c r="Z50" s="73">
        <f t="shared" si="4"/>
        <v>0.7</v>
      </c>
      <c r="AA50" s="73">
        <f t="shared" si="4"/>
        <v>0.9</v>
      </c>
      <c r="AB50" s="73">
        <f t="shared" si="4"/>
        <v>1.1</v>
      </c>
      <c r="AC50" s="73">
        <f t="shared" si="4"/>
        <v>0.9</v>
      </c>
      <c r="AD50" s="73">
        <f t="shared" si="4"/>
        <v>1</v>
      </c>
      <c r="AE50" s="73">
        <f t="shared" si="4"/>
        <v>1.1</v>
      </c>
      <c r="AF50" s="73">
        <f t="shared" si="4"/>
        <v>1.2</v>
      </c>
      <c r="AG50" s="107">
        <f>AVERAGE(B50:AF50)</f>
        <v>0.5470645161290324</v>
      </c>
      <c r="AH50" s="90"/>
    </row>
    <row r="51" spans="1:34" s="41" customFormat="1" ht="19.5" customHeight="1">
      <c r="A51" s="93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105"/>
      <c r="AH51" s="40"/>
    </row>
    <row r="52" spans="1:34" s="47" customFormat="1" ht="19.5" customHeight="1">
      <c r="A52" s="93" t="s">
        <v>23</v>
      </c>
      <c r="B52" s="29">
        <v>0.464</v>
      </c>
      <c r="C52" s="29">
        <v>0.395</v>
      </c>
      <c r="D52" s="29">
        <v>0.4</v>
      </c>
      <c r="E52" s="29">
        <v>0.3</v>
      </c>
      <c r="F52" s="29">
        <v>0.5</v>
      </c>
      <c r="G52" s="29">
        <v>0.4</v>
      </c>
      <c r="H52" s="29">
        <v>0.4</v>
      </c>
      <c r="I52" s="29">
        <v>0.4</v>
      </c>
      <c r="J52" s="29">
        <v>0.4</v>
      </c>
      <c r="K52" s="34">
        <v>0.4</v>
      </c>
      <c r="L52" s="29">
        <v>0.5</v>
      </c>
      <c r="M52" s="29">
        <v>0.5</v>
      </c>
      <c r="N52" s="29">
        <v>0.4</v>
      </c>
      <c r="O52" s="29">
        <v>0.4</v>
      </c>
      <c r="P52" s="29">
        <v>0.4</v>
      </c>
      <c r="Q52" s="29">
        <v>0.4</v>
      </c>
      <c r="R52" s="29">
        <v>0.5</v>
      </c>
      <c r="S52" s="34">
        <v>0.6</v>
      </c>
      <c r="T52" s="29">
        <v>0.4</v>
      </c>
      <c r="U52" s="29">
        <v>0.3</v>
      </c>
      <c r="V52" s="29">
        <v>0.3</v>
      </c>
      <c r="W52" s="29">
        <v>0.4</v>
      </c>
      <c r="X52" s="29">
        <v>0.4</v>
      </c>
      <c r="Y52" s="29">
        <v>0.5</v>
      </c>
      <c r="Z52" s="29">
        <v>0.7</v>
      </c>
      <c r="AA52" s="29">
        <v>0.9</v>
      </c>
      <c r="AB52" s="29">
        <v>1.1</v>
      </c>
      <c r="AC52" s="29">
        <v>0.9</v>
      </c>
      <c r="AD52" s="29">
        <v>1</v>
      </c>
      <c r="AE52" s="29">
        <v>1.1</v>
      </c>
      <c r="AF52" s="29">
        <v>1.2</v>
      </c>
      <c r="AG52" s="105">
        <f>AVERAGE(B52:AF52)</f>
        <v>0.5470645161290324</v>
      </c>
      <c r="AH52" s="40"/>
    </row>
    <row r="53" spans="1:33" ht="19.5" customHeight="1">
      <c r="A53" s="93"/>
      <c r="AG53" s="106"/>
    </row>
    <row r="54" spans="1:34" s="37" customFormat="1" ht="19.5" customHeight="1">
      <c r="A54" s="97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104"/>
      <c r="AH54" s="35"/>
    </row>
    <row r="55" spans="1:34" ht="19.5" customHeight="1">
      <c r="A55" s="93"/>
      <c r="B55" s="11"/>
      <c r="C55" s="11"/>
      <c r="D55" s="11"/>
      <c r="E55" s="11"/>
      <c r="F55" s="11"/>
      <c r="G55" s="11"/>
      <c r="H55" s="11"/>
      <c r="I55" s="11"/>
      <c r="J55" s="11"/>
      <c r="K55" s="15"/>
      <c r="L55" s="11"/>
      <c r="M55" s="11"/>
      <c r="N55" s="11"/>
      <c r="O55" s="11"/>
      <c r="P55" s="11"/>
      <c r="Q55" s="11"/>
      <c r="R55" s="11"/>
      <c r="S55" s="25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06"/>
      <c r="AH55" s="10"/>
    </row>
    <row r="56" spans="1:33" ht="19.5" customHeight="1">
      <c r="A56" s="93" t="s">
        <v>32</v>
      </c>
      <c r="B56" s="11">
        <f aca="true" t="shared" si="5" ref="B56:AF56">SUM(B8+B14+B24+B40+B50)</f>
        <v>75.254</v>
      </c>
      <c r="C56" s="11">
        <f t="shared" si="5"/>
        <v>71.895</v>
      </c>
      <c r="D56" s="11">
        <f t="shared" si="5"/>
        <v>74.7</v>
      </c>
      <c r="E56" s="11">
        <f t="shared" si="5"/>
        <v>74.6</v>
      </c>
      <c r="F56" s="11">
        <f t="shared" si="5"/>
        <v>71.69999999999999</v>
      </c>
      <c r="G56" s="11">
        <f t="shared" si="5"/>
        <v>67.70000000000002</v>
      </c>
      <c r="H56" s="11">
        <f t="shared" si="5"/>
        <v>67.60000000000002</v>
      </c>
      <c r="I56" s="11">
        <f t="shared" si="5"/>
        <v>68.10000000000001</v>
      </c>
      <c r="J56" s="11">
        <f t="shared" si="5"/>
        <v>71.30000000000001</v>
      </c>
      <c r="K56" s="15">
        <f t="shared" si="5"/>
        <v>71.9</v>
      </c>
      <c r="L56" s="11">
        <f t="shared" si="5"/>
        <v>74.2</v>
      </c>
      <c r="M56" s="11">
        <f t="shared" si="5"/>
        <v>71.39999999999999</v>
      </c>
      <c r="N56" s="11">
        <f t="shared" si="5"/>
        <v>77.2</v>
      </c>
      <c r="O56" s="11">
        <f t="shared" si="5"/>
        <v>74.9</v>
      </c>
      <c r="P56" s="11">
        <f t="shared" si="5"/>
        <v>77.30000000000001</v>
      </c>
      <c r="Q56" s="11">
        <f t="shared" si="5"/>
        <v>77.7</v>
      </c>
      <c r="R56" s="11">
        <f t="shared" si="5"/>
        <v>78.60000000000001</v>
      </c>
      <c r="S56" s="15">
        <f t="shared" si="5"/>
        <v>79.5</v>
      </c>
      <c r="T56" s="11">
        <f t="shared" si="5"/>
        <v>78.4</v>
      </c>
      <c r="U56" s="11">
        <f t="shared" si="5"/>
        <v>79</v>
      </c>
      <c r="V56" s="11">
        <f t="shared" si="5"/>
        <v>79.1</v>
      </c>
      <c r="W56" s="11">
        <f t="shared" si="5"/>
        <v>78.40000000000002</v>
      </c>
      <c r="X56" s="11">
        <f t="shared" si="5"/>
        <v>81.50000000000001</v>
      </c>
      <c r="Y56" s="11">
        <f t="shared" si="5"/>
        <v>82.2</v>
      </c>
      <c r="Z56" s="11">
        <f t="shared" si="5"/>
        <v>87.10000000000001</v>
      </c>
      <c r="AA56" s="11">
        <f t="shared" si="5"/>
        <v>85.80000000000001</v>
      </c>
      <c r="AB56" s="11">
        <f t="shared" si="5"/>
        <v>85.69999999999999</v>
      </c>
      <c r="AC56" s="11">
        <f t="shared" si="5"/>
        <v>76.30000000000001</v>
      </c>
      <c r="AD56" s="11">
        <f t="shared" si="5"/>
        <v>72.3</v>
      </c>
      <c r="AE56" s="11">
        <f t="shared" si="5"/>
        <v>73.19999999999999</v>
      </c>
      <c r="AF56" s="11">
        <f t="shared" si="5"/>
        <v>78.19999999999999</v>
      </c>
      <c r="AG56" s="105">
        <f>AVERAGE(B56:AF56)</f>
        <v>76.21770967741935</v>
      </c>
    </row>
    <row r="57" spans="1:33" ht="19.5" customHeight="1">
      <c r="A57" s="93"/>
      <c r="B57" s="7"/>
      <c r="C57" s="8"/>
      <c r="D57" s="7"/>
      <c r="E57" s="11"/>
      <c r="F57" s="7"/>
      <c r="G57" s="7"/>
      <c r="H57" s="11"/>
      <c r="I57" s="11"/>
      <c r="J57" s="11"/>
      <c r="K57" s="15"/>
      <c r="L57" s="11"/>
      <c r="M57" s="11"/>
      <c r="N57" s="11"/>
      <c r="O57" s="11"/>
      <c r="P57" s="11"/>
      <c r="Q57" s="11"/>
      <c r="R57" s="11"/>
      <c r="S57" s="15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05"/>
    </row>
    <row r="58" spans="1:34" s="41" customFormat="1" ht="19.5" customHeight="1">
      <c r="A58" s="93" t="s">
        <v>33</v>
      </c>
      <c r="B58" s="29">
        <f aca="true" t="shared" si="6" ref="B58:AF58">-SUM(B20+B22+B36+B38+B46+B48)</f>
        <v>-2.29</v>
      </c>
      <c r="C58" s="29">
        <f t="shared" si="6"/>
        <v>-1.6</v>
      </c>
      <c r="D58" s="29">
        <f t="shared" si="6"/>
        <v>-1.3</v>
      </c>
      <c r="E58" s="29">
        <f t="shared" si="6"/>
        <v>-0.6</v>
      </c>
      <c r="F58" s="29">
        <f t="shared" si="6"/>
        <v>-0.6</v>
      </c>
      <c r="G58" s="29">
        <f t="shared" si="6"/>
        <v>-0.5</v>
      </c>
      <c r="H58" s="29">
        <f t="shared" si="6"/>
        <v>-0.5</v>
      </c>
      <c r="I58" s="29">
        <f t="shared" si="6"/>
        <v>-0.5</v>
      </c>
      <c r="J58" s="29">
        <f t="shared" si="6"/>
        <v>-0.5</v>
      </c>
      <c r="K58" s="34">
        <f t="shared" si="6"/>
        <v>-0.5</v>
      </c>
      <c r="L58" s="29">
        <f t="shared" si="6"/>
        <v>-0.5</v>
      </c>
      <c r="M58" s="29">
        <f t="shared" si="6"/>
        <v>-1.8</v>
      </c>
      <c r="N58" s="29">
        <f t="shared" si="6"/>
        <v>-1.9</v>
      </c>
      <c r="O58" s="29">
        <f t="shared" si="6"/>
        <v>-0.9</v>
      </c>
      <c r="P58" s="29">
        <f t="shared" si="6"/>
        <v>-1</v>
      </c>
      <c r="Q58" s="29">
        <f t="shared" si="6"/>
        <v>-1.5</v>
      </c>
      <c r="R58" s="29">
        <f t="shared" si="6"/>
        <v>-1.4</v>
      </c>
      <c r="S58" s="34">
        <f t="shared" si="6"/>
        <v>-1.6</v>
      </c>
      <c r="T58" s="29">
        <f t="shared" si="6"/>
        <v>-1.1</v>
      </c>
      <c r="U58" s="29">
        <f t="shared" si="6"/>
        <v>-1.1</v>
      </c>
      <c r="V58" s="29">
        <f t="shared" si="6"/>
        <v>-1.5</v>
      </c>
      <c r="W58" s="29">
        <f t="shared" si="6"/>
        <v>-0.8</v>
      </c>
      <c r="X58" s="29">
        <f t="shared" si="6"/>
        <v>-0.5</v>
      </c>
      <c r="Y58" s="29">
        <f t="shared" si="6"/>
        <v>-1.8</v>
      </c>
      <c r="Z58" s="29">
        <f t="shared" si="6"/>
        <v>-3.3000000000000003</v>
      </c>
      <c r="AA58" s="29">
        <f t="shared" si="6"/>
        <v>-4</v>
      </c>
      <c r="AB58" s="29">
        <f t="shared" si="6"/>
        <v>-5.3</v>
      </c>
      <c r="AC58" s="29">
        <f t="shared" si="6"/>
        <v>-1.4</v>
      </c>
      <c r="AD58" s="29">
        <f t="shared" si="6"/>
        <v>-1.5</v>
      </c>
      <c r="AE58" s="29">
        <f t="shared" si="6"/>
        <v>-1.6</v>
      </c>
      <c r="AF58" s="29">
        <f t="shared" si="6"/>
        <v>-1.9</v>
      </c>
      <c r="AG58" s="105">
        <f>AVERAGE(B58:AF58)</f>
        <v>-1.4609677419354838</v>
      </c>
      <c r="AH58" s="40"/>
    </row>
    <row r="59" spans="1:33" ht="19.5" customHeight="1">
      <c r="A59" s="93"/>
      <c r="B59" s="7"/>
      <c r="C59" s="7"/>
      <c r="D59" s="44"/>
      <c r="E59" s="11"/>
      <c r="F59" s="7"/>
      <c r="G59" s="7"/>
      <c r="H59" s="11"/>
      <c r="I59" s="11"/>
      <c r="J59" s="11"/>
      <c r="K59" s="15"/>
      <c r="L59" s="11"/>
      <c r="M59" s="11"/>
      <c r="N59" s="11"/>
      <c r="O59" s="11"/>
      <c r="P59" s="11"/>
      <c r="Q59" s="12"/>
      <c r="R59" s="12"/>
      <c r="S59" s="25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06"/>
    </row>
    <row r="60" spans="1:34" s="37" customFormat="1" ht="19.5" customHeight="1">
      <c r="A60" s="94" t="s">
        <v>17</v>
      </c>
      <c r="B60" s="33">
        <f>SUM(B56:B58)</f>
        <v>72.964</v>
      </c>
      <c r="C60" s="33">
        <f>SUM(C56:C58)</f>
        <v>70.295</v>
      </c>
      <c r="D60" s="33">
        <f>SUM(D56:D58)</f>
        <v>73.4</v>
      </c>
      <c r="E60" s="33">
        <f>SUM(E56:E58)</f>
        <v>74</v>
      </c>
      <c r="F60" s="33">
        <f aca="true" t="shared" si="7" ref="F60:AF60">SUM(F56:F58)</f>
        <v>71.1</v>
      </c>
      <c r="G60" s="33">
        <f t="shared" si="7"/>
        <v>67.20000000000002</v>
      </c>
      <c r="H60" s="33">
        <f t="shared" si="7"/>
        <v>67.10000000000002</v>
      </c>
      <c r="I60" s="33">
        <f t="shared" si="7"/>
        <v>67.60000000000001</v>
      </c>
      <c r="J60" s="33">
        <f t="shared" si="7"/>
        <v>70.80000000000001</v>
      </c>
      <c r="K60" s="33">
        <f t="shared" si="7"/>
        <v>71.4</v>
      </c>
      <c r="L60" s="33">
        <f t="shared" si="7"/>
        <v>73.7</v>
      </c>
      <c r="M60" s="33">
        <f t="shared" si="7"/>
        <v>69.6</v>
      </c>
      <c r="N60" s="33">
        <f t="shared" si="7"/>
        <v>75.3</v>
      </c>
      <c r="O60" s="33">
        <f t="shared" si="7"/>
        <v>74</v>
      </c>
      <c r="P60" s="33">
        <f t="shared" si="7"/>
        <v>76.30000000000001</v>
      </c>
      <c r="Q60" s="33">
        <f t="shared" si="7"/>
        <v>76.2</v>
      </c>
      <c r="R60" s="33">
        <f t="shared" si="7"/>
        <v>77.2</v>
      </c>
      <c r="S60" s="33">
        <f t="shared" si="7"/>
        <v>77.9</v>
      </c>
      <c r="T60" s="33">
        <f t="shared" si="7"/>
        <v>77.30000000000001</v>
      </c>
      <c r="U60" s="33">
        <f t="shared" si="7"/>
        <v>77.9</v>
      </c>
      <c r="V60" s="33">
        <f t="shared" si="7"/>
        <v>77.6</v>
      </c>
      <c r="W60" s="33">
        <f t="shared" si="7"/>
        <v>77.60000000000002</v>
      </c>
      <c r="X60" s="33">
        <f t="shared" si="7"/>
        <v>81.00000000000001</v>
      </c>
      <c r="Y60" s="33">
        <f t="shared" si="7"/>
        <v>80.4</v>
      </c>
      <c r="Z60" s="33">
        <f t="shared" si="7"/>
        <v>83.80000000000001</v>
      </c>
      <c r="AA60" s="33">
        <f t="shared" si="7"/>
        <v>81.80000000000001</v>
      </c>
      <c r="AB60" s="33">
        <f t="shared" si="7"/>
        <v>80.39999999999999</v>
      </c>
      <c r="AC60" s="33">
        <f t="shared" si="7"/>
        <v>74.9</v>
      </c>
      <c r="AD60" s="33">
        <f t="shared" si="7"/>
        <v>70.8</v>
      </c>
      <c r="AE60" s="33">
        <f t="shared" si="7"/>
        <v>71.6</v>
      </c>
      <c r="AF60" s="33">
        <f t="shared" si="7"/>
        <v>76.29999999999998</v>
      </c>
      <c r="AG60" s="107">
        <f>AVERAGE(B60:AF60)</f>
        <v>74.7567419354839</v>
      </c>
      <c r="AH60" s="38"/>
    </row>
    <row r="61" ht="19.5" customHeight="1">
      <c r="A61" s="8"/>
    </row>
    <row r="62" ht="19.5" customHeight="1">
      <c r="A62" s="42" t="s">
        <v>34</v>
      </c>
    </row>
    <row r="63" spans="1:16" ht="19.5" customHeight="1">
      <c r="A63" s="10"/>
      <c r="B63" s="12"/>
      <c r="C63" s="6"/>
      <c r="D63" s="6"/>
      <c r="E63" s="6"/>
      <c r="F63" s="6"/>
      <c r="G63" s="6"/>
      <c r="H63" s="7"/>
      <c r="I63" s="11"/>
      <c r="J63" s="11"/>
      <c r="K63" s="11"/>
      <c r="L63" s="11"/>
      <c r="M63" s="11"/>
      <c r="N63" s="11"/>
      <c r="O63" s="11"/>
      <c r="P63" s="11"/>
    </row>
    <row r="64" spans="1:33" ht="19.5" customHeight="1">
      <c r="A64" s="1"/>
      <c r="B64" s="8"/>
      <c r="C64" s="8"/>
      <c r="D64" s="8"/>
      <c r="E64" s="8"/>
      <c r="F64" s="8"/>
      <c r="G64" s="8"/>
      <c r="H64" s="8"/>
      <c r="I64" s="21"/>
      <c r="J64" s="21"/>
      <c r="K64" s="21"/>
      <c r="L64" s="21"/>
      <c r="M64" s="21"/>
      <c r="N64" s="21"/>
      <c r="O64" s="21"/>
      <c r="P64" s="21"/>
      <c r="Q64" s="7"/>
      <c r="R64" s="7"/>
      <c r="S64" s="8"/>
      <c r="T64" s="8"/>
      <c r="U64" s="8"/>
      <c r="V64" s="8"/>
      <c r="W64" s="8"/>
      <c r="X64" s="8"/>
      <c r="Y64" s="8"/>
      <c r="Z64" s="21"/>
      <c r="AA64" s="21"/>
      <c r="AB64" s="21"/>
      <c r="AC64" s="21"/>
      <c r="AD64" s="21"/>
      <c r="AE64" s="21"/>
      <c r="AF64" s="21"/>
      <c r="AG64" s="21"/>
    </row>
    <row r="65" spans="2:34" ht="19.5" customHeight="1"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</row>
    <row r="66" spans="1:34" ht="19.5" customHeight="1">
      <c r="A66" s="8"/>
      <c r="B66" s="8"/>
      <c r="C66" s="8"/>
      <c r="D66" s="8"/>
      <c r="E66" s="8"/>
      <c r="F66" s="8"/>
      <c r="G66" s="8"/>
      <c r="H66" s="8"/>
      <c r="I66" s="21"/>
      <c r="J66" s="21"/>
      <c r="K66" s="21"/>
      <c r="L66" s="21"/>
      <c r="M66" s="21"/>
      <c r="N66" s="21"/>
      <c r="O66" s="21"/>
      <c r="P66" s="21"/>
      <c r="Q66" s="7"/>
      <c r="R66" s="7"/>
      <c r="S66" s="8"/>
      <c r="T66" s="8"/>
      <c r="U66" s="8"/>
      <c r="V66" s="8"/>
      <c r="W66" s="8"/>
      <c r="X66" s="8"/>
      <c r="Y66" s="8"/>
      <c r="Z66" s="21"/>
      <c r="AA66" s="21"/>
      <c r="AB66" s="21"/>
      <c r="AC66" s="21"/>
      <c r="AD66" s="21"/>
      <c r="AE66" s="21"/>
      <c r="AF66" s="21"/>
      <c r="AG66" s="21"/>
      <c r="AH66" s="10"/>
    </row>
    <row r="67" spans="1:16" ht="19.5" customHeight="1">
      <c r="A67" s="8"/>
      <c r="B67" s="8"/>
      <c r="C67" s="8"/>
      <c r="D67" s="8"/>
      <c r="E67" s="8"/>
      <c r="F67" s="8"/>
      <c r="G67" s="8"/>
      <c r="H67" s="8"/>
      <c r="I67" s="21"/>
      <c r="J67" s="21"/>
      <c r="K67" s="21"/>
      <c r="L67" s="21"/>
      <c r="M67" s="21"/>
      <c r="N67" s="21"/>
      <c r="O67" s="21"/>
      <c r="P67" s="21"/>
    </row>
    <row r="76" ht="19.5" customHeight="1">
      <c r="AH76" s="10"/>
    </row>
    <row r="77" ht="19.5" customHeight="1">
      <c r="AH77" s="10"/>
    </row>
  </sheetData>
  <mergeCells count="3">
    <mergeCell ref="A1:AH1"/>
    <mergeCell ref="A2:AH2"/>
    <mergeCell ref="A3:AH3"/>
  </mergeCells>
  <printOptions horizontalCentered="1" verticalCentered="1"/>
  <pageMargins left="0.25" right="0.25" top="0.25" bottom="0.25" header="0.25" footer="0.25"/>
  <pageSetup fitToHeight="1" fitToWidth="1" horizontalDpi="600" verticalDpi="600" orientation="landscape" scale="39" r:id="rId1"/>
  <colBreaks count="1" manualBreakCount="1">
    <brk id="3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H75"/>
  <sheetViews>
    <sheetView tabSelected="1" defaultGridColor="0" view="pageBreakPreview" zoomScale="60" zoomScaleNormal="60" colorId="22" workbookViewId="0" topLeftCell="A1">
      <selection activeCell="A50" sqref="A50"/>
    </sheetView>
  </sheetViews>
  <sheetFormatPr defaultColWidth="8.88671875" defaultRowHeight="19.5" customHeight="1"/>
  <cols>
    <col min="1" max="1" width="34.77734375" style="27" customWidth="1"/>
    <col min="2" max="33" width="7.77734375" style="27" customWidth="1"/>
    <col min="34" max="34" width="8.77734375" style="27" customWidth="1"/>
  </cols>
  <sheetData>
    <row r="1" spans="1:34" ht="19.5" customHeight="1">
      <c r="A1" s="150" t="s">
        <v>12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151"/>
      <c r="AC1" s="151"/>
      <c r="AD1" s="151"/>
      <c r="AE1" s="151"/>
      <c r="AF1" s="151"/>
      <c r="AG1" s="151"/>
      <c r="AH1" s="151"/>
    </row>
    <row r="2" spans="1:34" ht="19.5" customHeight="1">
      <c r="A2" s="150" t="s">
        <v>0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  <c r="AD2" s="151"/>
      <c r="AE2" s="151"/>
      <c r="AF2" s="151"/>
      <c r="AG2" s="151"/>
      <c r="AH2" s="151"/>
    </row>
    <row r="3" spans="1:34" ht="19.5" customHeight="1">
      <c r="A3" s="152">
        <v>37104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  <c r="AG3" s="153"/>
      <c r="AH3" s="153"/>
    </row>
    <row r="4" spans="2:34" ht="19.5" customHeight="1">
      <c r="B4" s="3"/>
      <c r="C4" s="3"/>
      <c r="D4" s="4"/>
      <c r="E4" s="3"/>
      <c r="F4" s="4"/>
      <c r="G4" s="3"/>
      <c r="H4" s="28"/>
      <c r="I4" s="4"/>
      <c r="J4" s="4"/>
      <c r="K4" s="4"/>
      <c r="L4" s="4"/>
      <c r="M4" s="4"/>
      <c r="N4" s="4"/>
      <c r="O4" s="4"/>
      <c r="P4" s="4"/>
      <c r="Q4" s="4"/>
      <c r="R4" s="4"/>
      <c r="S4" s="3"/>
      <c r="T4" s="3"/>
      <c r="U4" s="4"/>
      <c r="V4" s="28"/>
      <c r="W4" s="28"/>
      <c r="X4" s="28"/>
      <c r="Y4" s="3"/>
      <c r="Z4" s="4"/>
      <c r="AA4" s="3"/>
      <c r="AB4" s="4"/>
      <c r="AC4" s="4"/>
      <c r="AD4" s="4"/>
      <c r="AE4" s="4"/>
      <c r="AF4" s="4"/>
      <c r="AG4" s="4"/>
      <c r="AH4" s="2"/>
    </row>
    <row r="5" spans="2:34" s="43" customFormat="1" ht="19.5" customHeight="1">
      <c r="B5" s="57" t="s">
        <v>4</v>
      </c>
      <c r="C5" s="58" t="s">
        <v>15</v>
      </c>
      <c r="D5" s="58" t="s">
        <v>5</v>
      </c>
      <c r="E5" s="58" t="s">
        <v>1</v>
      </c>
      <c r="F5" s="58" t="s">
        <v>14</v>
      </c>
      <c r="G5" s="58" t="s">
        <v>2</v>
      </c>
      <c r="H5" s="58" t="s">
        <v>3</v>
      </c>
      <c r="I5" s="58" t="s">
        <v>4</v>
      </c>
      <c r="J5" s="58" t="s">
        <v>15</v>
      </c>
      <c r="K5" s="58" t="s">
        <v>5</v>
      </c>
      <c r="L5" s="58" t="s">
        <v>1</v>
      </c>
      <c r="M5" s="58" t="s">
        <v>14</v>
      </c>
      <c r="N5" s="58" t="s">
        <v>2</v>
      </c>
      <c r="O5" s="58" t="s">
        <v>3</v>
      </c>
      <c r="P5" s="58" t="s">
        <v>4</v>
      </c>
      <c r="Q5" s="58" t="s">
        <v>15</v>
      </c>
      <c r="R5" s="58" t="s">
        <v>5</v>
      </c>
      <c r="S5" s="58" t="s">
        <v>1</v>
      </c>
      <c r="T5" s="58" t="s">
        <v>14</v>
      </c>
      <c r="U5" s="58" t="s">
        <v>2</v>
      </c>
      <c r="V5" s="58" t="s">
        <v>3</v>
      </c>
      <c r="W5" s="58" t="s">
        <v>4</v>
      </c>
      <c r="X5" s="58" t="s">
        <v>15</v>
      </c>
      <c r="Y5" s="58" t="s">
        <v>5</v>
      </c>
      <c r="Z5" s="58" t="s">
        <v>1</v>
      </c>
      <c r="AA5" s="58" t="s">
        <v>14</v>
      </c>
      <c r="AB5" s="58" t="s">
        <v>2</v>
      </c>
      <c r="AC5" s="58" t="s">
        <v>3</v>
      </c>
      <c r="AD5" s="58" t="s">
        <v>4</v>
      </c>
      <c r="AE5" s="58" t="s">
        <v>15</v>
      </c>
      <c r="AF5" s="48" t="s">
        <v>5</v>
      </c>
      <c r="AG5" s="98" t="s">
        <v>16</v>
      </c>
      <c r="AH5" s="49"/>
    </row>
    <row r="6" spans="1:34" s="42" customFormat="1" ht="19.5" customHeight="1">
      <c r="A6" s="3" t="s">
        <v>11</v>
      </c>
      <c r="B6" s="59">
        <v>1</v>
      </c>
      <c r="C6" s="60">
        <v>2</v>
      </c>
      <c r="D6" s="60">
        <v>3</v>
      </c>
      <c r="E6" s="60">
        <v>4</v>
      </c>
      <c r="F6" s="60">
        <v>5</v>
      </c>
      <c r="G6" s="60">
        <v>6</v>
      </c>
      <c r="H6" s="60">
        <v>7</v>
      </c>
      <c r="I6" s="60">
        <v>8</v>
      </c>
      <c r="J6" s="60">
        <v>9</v>
      </c>
      <c r="K6" s="61">
        <v>10</v>
      </c>
      <c r="L6" s="60">
        <v>11</v>
      </c>
      <c r="M6" s="60">
        <v>12</v>
      </c>
      <c r="N6" s="60">
        <v>13</v>
      </c>
      <c r="O6" s="60">
        <v>14</v>
      </c>
      <c r="P6" s="60">
        <v>15</v>
      </c>
      <c r="Q6" s="62">
        <v>16</v>
      </c>
      <c r="R6" s="62">
        <v>17</v>
      </c>
      <c r="S6" s="63">
        <v>18</v>
      </c>
      <c r="T6" s="44">
        <v>19</v>
      </c>
      <c r="U6" s="44">
        <v>20</v>
      </c>
      <c r="V6" s="44">
        <v>21</v>
      </c>
      <c r="W6" s="44">
        <v>22</v>
      </c>
      <c r="X6" s="44">
        <v>23</v>
      </c>
      <c r="Y6" s="44">
        <v>24</v>
      </c>
      <c r="Z6" s="62">
        <v>25</v>
      </c>
      <c r="AA6" s="62">
        <v>26</v>
      </c>
      <c r="AB6" s="62">
        <v>27</v>
      </c>
      <c r="AC6" s="62">
        <v>28</v>
      </c>
      <c r="AD6" s="62">
        <v>29</v>
      </c>
      <c r="AE6" s="62">
        <v>30</v>
      </c>
      <c r="AF6" s="64">
        <v>31</v>
      </c>
      <c r="AG6" s="99"/>
      <c r="AH6" s="2"/>
    </row>
    <row r="7" spans="1:34" ht="19.5" customHeight="1">
      <c r="A7" s="39"/>
      <c r="B7" s="65"/>
      <c r="C7" s="66"/>
      <c r="D7" s="66"/>
      <c r="E7" s="66"/>
      <c r="F7" s="66"/>
      <c r="G7" s="66"/>
      <c r="H7" s="66"/>
      <c r="I7" s="66"/>
      <c r="J7" s="66"/>
      <c r="K7" s="67"/>
      <c r="L7" s="66"/>
      <c r="M7" s="66"/>
      <c r="N7" s="66"/>
      <c r="O7" s="66"/>
      <c r="P7" s="66"/>
      <c r="Q7" s="68"/>
      <c r="R7" s="68"/>
      <c r="S7" s="69"/>
      <c r="T7" s="70"/>
      <c r="U7" s="70"/>
      <c r="V7" s="70"/>
      <c r="W7" s="70"/>
      <c r="X7" s="70"/>
      <c r="Y7" s="70"/>
      <c r="Z7" s="68"/>
      <c r="AA7" s="68"/>
      <c r="AB7" s="68"/>
      <c r="AC7" s="68"/>
      <c r="AD7" s="68"/>
      <c r="AE7" s="68"/>
      <c r="AF7" s="71"/>
      <c r="AG7" s="100"/>
      <c r="AH7" s="2"/>
    </row>
    <row r="8" spans="1:34" s="37" customFormat="1" ht="19.5" customHeight="1">
      <c r="A8" s="53" t="s">
        <v>6</v>
      </c>
      <c r="B8" s="72">
        <f aca="true" t="shared" si="0" ref="B8:AF8">SUM(B10:B12)</f>
        <v>28.5</v>
      </c>
      <c r="C8" s="73">
        <f t="shared" si="0"/>
        <v>27.8</v>
      </c>
      <c r="D8" s="73">
        <f t="shared" si="0"/>
        <v>29.9</v>
      </c>
      <c r="E8" s="73">
        <f t="shared" si="0"/>
        <v>29.9</v>
      </c>
      <c r="F8" s="73">
        <f t="shared" si="0"/>
        <v>32</v>
      </c>
      <c r="G8" s="73">
        <f t="shared" si="0"/>
        <v>32.7</v>
      </c>
      <c r="H8" s="73">
        <f t="shared" si="0"/>
        <v>33.7</v>
      </c>
      <c r="I8" s="73">
        <f t="shared" si="0"/>
        <v>33.5</v>
      </c>
      <c r="J8" s="73">
        <f t="shared" si="0"/>
        <v>34.1</v>
      </c>
      <c r="K8" s="73">
        <f t="shared" si="0"/>
        <v>34.099999999999994</v>
      </c>
      <c r="L8" s="73">
        <f t="shared" si="0"/>
        <v>28.1</v>
      </c>
      <c r="M8" s="73">
        <f t="shared" si="0"/>
        <v>26.7</v>
      </c>
      <c r="N8" s="73">
        <f t="shared" si="0"/>
        <v>25.6</v>
      </c>
      <c r="O8" s="73">
        <f t="shared" si="0"/>
        <v>27</v>
      </c>
      <c r="P8" s="73">
        <f t="shared" si="0"/>
        <v>27.1</v>
      </c>
      <c r="Q8" s="73">
        <f t="shared" si="0"/>
        <v>28.400000000000002</v>
      </c>
      <c r="R8" s="73">
        <f t="shared" si="0"/>
        <v>26.6</v>
      </c>
      <c r="S8" s="73">
        <f t="shared" si="0"/>
        <v>28.1</v>
      </c>
      <c r="T8" s="73">
        <f t="shared" si="0"/>
        <v>26.9</v>
      </c>
      <c r="U8" s="73">
        <f t="shared" si="0"/>
        <v>27.1</v>
      </c>
      <c r="V8" s="73">
        <f t="shared" si="0"/>
        <v>27</v>
      </c>
      <c r="W8" s="73">
        <f t="shared" si="0"/>
        <v>28.099999999999998</v>
      </c>
      <c r="X8" s="73">
        <f t="shared" si="0"/>
        <v>26.3</v>
      </c>
      <c r="Y8" s="73">
        <f t="shared" si="0"/>
        <v>28.200000000000003</v>
      </c>
      <c r="Z8" s="73">
        <f t="shared" si="0"/>
        <v>30.400000000000002</v>
      </c>
      <c r="AA8" s="73">
        <f t="shared" si="0"/>
        <v>28.4</v>
      </c>
      <c r="AB8" s="73">
        <f t="shared" si="0"/>
        <v>28.8</v>
      </c>
      <c r="AC8" s="73">
        <f t="shared" si="0"/>
        <v>28.1</v>
      </c>
      <c r="AD8" s="73">
        <f t="shared" si="0"/>
        <v>29.2</v>
      </c>
      <c r="AE8" s="73">
        <f t="shared" si="0"/>
        <v>30.4</v>
      </c>
      <c r="AF8" s="74">
        <f t="shared" si="0"/>
        <v>29.3</v>
      </c>
      <c r="AG8" s="72">
        <f>AVERAGE(B8:AF8)</f>
        <v>29.096774193548388</v>
      </c>
      <c r="AH8" s="36"/>
    </row>
    <row r="9" spans="1:34" ht="19.5" customHeight="1">
      <c r="A9" s="39"/>
      <c r="B9" s="75"/>
      <c r="C9" s="44"/>
      <c r="D9" s="44"/>
      <c r="E9" s="44"/>
      <c r="F9" s="44"/>
      <c r="G9" s="44"/>
      <c r="H9" s="44"/>
      <c r="I9" s="29"/>
      <c r="J9" s="29"/>
      <c r="K9" s="34"/>
      <c r="L9" s="29"/>
      <c r="M9" s="29"/>
      <c r="N9" s="29"/>
      <c r="O9" s="29"/>
      <c r="P9" s="29"/>
      <c r="Q9" s="29"/>
      <c r="R9" s="29"/>
      <c r="S9" s="34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76"/>
      <c r="AG9" s="77"/>
      <c r="AH9" s="5"/>
    </row>
    <row r="10" spans="1:34" ht="19.5" customHeight="1">
      <c r="A10" s="39" t="s">
        <v>28</v>
      </c>
      <c r="B10" s="77">
        <v>6.2</v>
      </c>
      <c r="C10" s="29">
        <v>4.7</v>
      </c>
      <c r="D10" s="29">
        <v>5.9</v>
      </c>
      <c r="E10" s="29">
        <v>7.6</v>
      </c>
      <c r="F10" s="29">
        <v>9</v>
      </c>
      <c r="G10" s="29">
        <v>8.1</v>
      </c>
      <c r="H10" s="29">
        <v>8.5</v>
      </c>
      <c r="I10" s="29">
        <v>8.6</v>
      </c>
      <c r="J10" s="29">
        <v>8.3</v>
      </c>
      <c r="K10" s="34">
        <v>8.7</v>
      </c>
      <c r="L10" s="29">
        <v>6.9</v>
      </c>
      <c r="M10" s="29">
        <v>7</v>
      </c>
      <c r="N10" s="29">
        <v>7</v>
      </c>
      <c r="O10" s="29">
        <v>7</v>
      </c>
      <c r="P10" s="29">
        <v>7</v>
      </c>
      <c r="Q10" s="29">
        <v>6.8</v>
      </c>
      <c r="R10" s="29">
        <v>6.9</v>
      </c>
      <c r="S10" s="34">
        <v>6.8</v>
      </c>
      <c r="T10" s="29">
        <v>7.1</v>
      </c>
      <c r="U10" s="29">
        <v>6.5</v>
      </c>
      <c r="V10" s="29">
        <v>6.1</v>
      </c>
      <c r="W10" s="29">
        <v>6.7</v>
      </c>
      <c r="X10" s="29">
        <v>6.8</v>
      </c>
      <c r="Y10" s="29">
        <v>7.1</v>
      </c>
      <c r="Z10" s="29">
        <v>7.8</v>
      </c>
      <c r="AA10" s="29">
        <v>7.5</v>
      </c>
      <c r="AB10" s="29">
        <v>6.8</v>
      </c>
      <c r="AC10" s="29">
        <v>6.8</v>
      </c>
      <c r="AD10" s="29">
        <v>7.3</v>
      </c>
      <c r="AE10" s="29">
        <v>7.2</v>
      </c>
      <c r="AF10" s="76">
        <v>8.5</v>
      </c>
      <c r="AG10" s="77">
        <f>AVERAGE(B10:AF10)</f>
        <v>7.200000000000001</v>
      </c>
      <c r="AH10" s="6"/>
    </row>
    <row r="11" spans="1:33" ht="19.5" customHeight="1">
      <c r="A11" s="39"/>
      <c r="B11" s="77"/>
      <c r="C11" s="29"/>
      <c r="D11" s="29"/>
      <c r="E11" s="29"/>
      <c r="F11" s="29"/>
      <c r="G11" s="29"/>
      <c r="H11" s="29"/>
      <c r="I11" s="29"/>
      <c r="J11" s="29"/>
      <c r="K11" s="34"/>
      <c r="L11" s="29"/>
      <c r="M11" s="29"/>
      <c r="N11" s="29"/>
      <c r="O11" s="29"/>
      <c r="P11" s="29"/>
      <c r="Q11" s="29"/>
      <c r="R11" s="29"/>
      <c r="S11" s="34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76"/>
      <c r="AG11" s="77"/>
    </row>
    <row r="12" spans="1:34" s="41" customFormat="1" ht="19.5" customHeight="1">
      <c r="A12" s="39" t="s">
        <v>18</v>
      </c>
      <c r="B12" s="77">
        <v>22.3</v>
      </c>
      <c r="C12" s="29">
        <v>23.1</v>
      </c>
      <c r="D12" s="29">
        <v>24</v>
      </c>
      <c r="E12" s="29">
        <v>22.3</v>
      </c>
      <c r="F12" s="29">
        <v>23</v>
      </c>
      <c r="G12" s="29">
        <v>24.6</v>
      </c>
      <c r="H12" s="29">
        <v>25.2</v>
      </c>
      <c r="I12" s="29">
        <v>24.9</v>
      </c>
      <c r="J12" s="29">
        <v>25.8</v>
      </c>
      <c r="K12" s="34">
        <v>25.4</v>
      </c>
      <c r="L12" s="29">
        <v>21.2</v>
      </c>
      <c r="M12" s="29">
        <v>19.7</v>
      </c>
      <c r="N12" s="29">
        <v>18.6</v>
      </c>
      <c r="O12" s="29">
        <v>20</v>
      </c>
      <c r="P12" s="29">
        <v>20.1</v>
      </c>
      <c r="Q12" s="29">
        <v>21.6</v>
      </c>
      <c r="R12" s="29">
        <v>19.7</v>
      </c>
      <c r="S12" s="34">
        <v>21.3</v>
      </c>
      <c r="T12" s="29">
        <v>19.8</v>
      </c>
      <c r="U12" s="29">
        <v>20.6</v>
      </c>
      <c r="V12" s="29">
        <v>20.9</v>
      </c>
      <c r="W12" s="29">
        <v>21.4</v>
      </c>
      <c r="X12" s="29">
        <v>19.5</v>
      </c>
      <c r="Y12" s="29">
        <v>21.1</v>
      </c>
      <c r="Z12" s="29">
        <v>22.6</v>
      </c>
      <c r="AA12" s="29">
        <v>20.9</v>
      </c>
      <c r="AB12" s="29">
        <v>22</v>
      </c>
      <c r="AC12" s="29">
        <v>21.3</v>
      </c>
      <c r="AD12" s="29">
        <v>21.9</v>
      </c>
      <c r="AE12" s="29">
        <v>23.2</v>
      </c>
      <c r="AF12" s="76">
        <v>20.8</v>
      </c>
      <c r="AG12" s="77">
        <f>AVERAGE(B12:AF12)</f>
        <v>21.896774193548385</v>
      </c>
      <c r="AH12" s="40"/>
    </row>
    <row r="13" spans="1:34" ht="19.5" customHeight="1">
      <c r="A13" s="39"/>
      <c r="B13" s="77"/>
      <c r="C13" s="29"/>
      <c r="D13" s="29"/>
      <c r="E13" s="29"/>
      <c r="F13" s="29"/>
      <c r="G13" s="29"/>
      <c r="H13" s="29"/>
      <c r="I13" s="29"/>
      <c r="J13" s="29"/>
      <c r="K13" s="34"/>
      <c r="L13" s="29"/>
      <c r="M13" s="29"/>
      <c r="N13" s="29"/>
      <c r="O13" s="29"/>
      <c r="P13" s="29"/>
      <c r="Q13" s="30"/>
      <c r="R13" s="30"/>
      <c r="S13" s="78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79"/>
      <c r="AG13" s="101"/>
      <c r="AH13" s="10"/>
    </row>
    <row r="14" spans="1:34" s="37" customFormat="1" ht="19.5" customHeight="1">
      <c r="A14" s="53" t="s">
        <v>7</v>
      </c>
      <c r="B14" s="72">
        <f aca="true" t="shared" si="1" ref="B14:AF14">SUM(B16:B22)</f>
        <v>19.529999999999998</v>
      </c>
      <c r="C14" s="73">
        <f t="shared" si="1"/>
        <v>24.3</v>
      </c>
      <c r="D14" s="73">
        <f t="shared" si="1"/>
        <v>22.799999999999997</v>
      </c>
      <c r="E14" s="73">
        <f t="shared" si="1"/>
        <v>23.200000000000003</v>
      </c>
      <c r="F14" s="73">
        <f t="shared" si="1"/>
        <v>25.5</v>
      </c>
      <c r="G14" s="73">
        <f t="shared" si="1"/>
        <v>25.999999999999996</v>
      </c>
      <c r="H14" s="73">
        <f t="shared" si="1"/>
        <v>23.4</v>
      </c>
      <c r="I14" s="73">
        <f t="shared" si="1"/>
        <v>25.5</v>
      </c>
      <c r="J14" s="73">
        <f t="shared" si="1"/>
        <v>27.099999999999998</v>
      </c>
      <c r="K14" s="73">
        <f t="shared" si="1"/>
        <v>26.9</v>
      </c>
      <c r="L14" s="73">
        <f t="shared" si="1"/>
        <v>21.4</v>
      </c>
      <c r="M14" s="73">
        <f t="shared" si="1"/>
        <v>19.639999999999997</v>
      </c>
      <c r="N14" s="73">
        <f t="shared" si="1"/>
        <v>17.34</v>
      </c>
      <c r="O14" s="73">
        <f t="shared" si="1"/>
        <v>17.55</v>
      </c>
      <c r="P14" s="73">
        <f t="shared" si="1"/>
        <v>19.85</v>
      </c>
      <c r="Q14" s="73">
        <f t="shared" si="1"/>
        <v>20.750000000000004</v>
      </c>
      <c r="R14" s="73">
        <f t="shared" si="1"/>
        <v>21.746</v>
      </c>
      <c r="S14" s="73">
        <f t="shared" si="1"/>
        <v>21.247000000000003</v>
      </c>
      <c r="T14" s="73">
        <f t="shared" si="1"/>
        <v>20.94</v>
      </c>
      <c r="U14" s="73">
        <f t="shared" si="1"/>
        <v>19.8</v>
      </c>
      <c r="V14" s="73">
        <f t="shared" si="1"/>
        <v>19.7</v>
      </c>
      <c r="W14" s="73">
        <f t="shared" si="1"/>
        <v>20.099999999999998</v>
      </c>
      <c r="X14" s="73">
        <f t="shared" si="1"/>
        <v>20.599999999999998</v>
      </c>
      <c r="Y14" s="73">
        <f t="shared" si="1"/>
        <v>19.35</v>
      </c>
      <c r="Z14" s="73">
        <f t="shared" si="1"/>
        <v>20.119999999999997</v>
      </c>
      <c r="AA14" s="73">
        <f t="shared" si="1"/>
        <v>20.5</v>
      </c>
      <c r="AB14" s="73">
        <f t="shared" si="1"/>
        <v>20.9</v>
      </c>
      <c r="AC14" s="73">
        <f t="shared" si="1"/>
        <v>20.08</v>
      </c>
      <c r="AD14" s="73">
        <f t="shared" si="1"/>
        <v>21.17</v>
      </c>
      <c r="AE14" s="73">
        <f t="shared" si="1"/>
        <v>21.13</v>
      </c>
      <c r="AF14" s="74">
        <f t="shared" si="1"/>
        <v>22.4</v>
      </c>
      <c r="AG14" s="72">
        <f>AVERAGE(B14:AF14)</f>
        <v>21.63041935483871</v>
      </c>
      <c r="AH14" s="38"/>
    </row>
    <row r="15" spans="1:33" ht="19.5" customHeight="1">
      <c r="A15" s="39"/>
      <c r="B15" s="77"/>
      <c r="C15" s="29"/>
      <c r="D15" s="29"/>
      <c r="E15" s="29"/>
      <c r="F15" s="29"/>
      <c r="G15" s="29"/>
      <c r="H15" s="29"/>
      <c r="I15" s="29"/>
      <c r="J15" s="29"/>
      <c r="K15" s="34"/>
      <c r="L15" s="29"/>
      <c r="M15" s="29"/>
      <c r="N15" s="29"/>
      <c r="O15" s="29"/>
      <c r="P15" s="29"/>
      <c r="Q15" s="29"/>
      <c r="R15" s="29"/>
      <c r="S15" s="80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76"/>
      <c r="AG15" s="77"/>
    </row>
    <row r="16" spans="1:33" ht="19.5" customHeight="1">
      <c r="A16" s="39" t="s">
        <v>19</v>
      </c>
      <c r="B16" s="77">
        <v>15.4</v>
      </c>
      <c r="C16" s="29">
        <v>19.7</v>
      </c>
      <c r="D16" s="29">
        <v>17.5</v>
      </c>
      <c r="E16" s="29">
        <v>17.6</v>
      </c>
      <c r="F16" s="29">
        <v>17.5</v>
      </c>
      <c r="G16" s="29">
        <v>17.9</v>
      </c>
      <c r="H16" s="29">
        <v>15.8</v>
      </c>
      <c r="I16" s="29">
        <v>17.5</v>
      </c>
      <c r="J16" s="29">
        <v>17.9</v>
      </c>
      <c r="K16" s="34">
        <v>17.2</v>
      </c>
      <c r="L16" s="29">
        <v>15.8</v>
      </c>
      <c r="M16" s="29">
        <v>14.7</v>
      </c>
      <c r="N16" s="29">
        <v>14</v>
      </c>
      <c r="O16" s="29">
        <v>15.3</v>
      </c>
      <c r="P16" s="29">
        <v>17.7</v>
      </c>
      <c r="Q16" s="29">
        <v>17.1</v>
      </c>
      <c r="R16" s="29">
        <v>17.4</v>
      </c>
      <c r="S16" s="34">
        <v>17.6</v>
      </c>
      <c r="T16" s="29">
        <v>17.3</v>
      </c>
      <c r="U16" s="29">
        <v>16.7</v>
      </c>
      <c r="V16" s="29">
        <v>17</v>
      </c>
      <c r="W16" s="29">
        <v>17.2</v>
      </c>
      <c r="X16" s="29">
        <v>17.7</v>
      </c>
      <c r="Y16" s="29">
        <v>17.2</v>
      </c>
      <c r="Z16" s="29">
        <v>17.4</v>
      </c>
      <c r="AA16" s="29">
        <v>17.8</v>
      </c>
      <c r="AB16" s="29">
        <v>18.2</v>
      </c>
      <c r="AC16" s="29">
        <v>17.4</v>
      </c>
      <c r="AD16" s="29">
        <v>18.3</v>
      </c>
      <c r="AE16" s="29">
        <v>18</v>
      </c>
      <c r="AF16" s="76">
        <v>18</v>
      </c>
      <c r="AG16" s="77">
        <f>AVERAGE(B16:AF16)</f>
        <v>17.154838709677417</v>
      </c>
    </row>
    <row r="17" spans="1:33" ht="19.5" customHeight="1">
      <c r="A17" s="39"/>
      <c r="B17" s="77"/>
      <c r="C17" s="29"/>
      <c r="D17" s="29"/>
      <c r="E17" s="29"/>
      <c r="F17" s="29"/>
      <c r="G17" s="29"/>
      <c r="H17" s="29"/>
      <c r="I17" s="29"/>
      <c r="J17" s="29"/>
      <c r="K17" s="34"/>
      <c r="L17" s="29"/>
      <c r="M17" s="29"/>
      <c r="N17" s="29"/>
      <c r="O17" s="29"/>
      <c r="P17" s="29"/>
      <c r="Q17" s="29"/>
      <c r="R17" s="29"/>
      <c r="S17" s="34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76"/>
      <c r="AG17" s="77"/>
    </row>
    <row r="18" spans="1:33" ht="19.5" customHeight="1">
      <c r="A18" s="39" t="s">
        <v>26</v>
      </c>
      <c r="B18" s="77">
        <v>3.5</v>
      </c>
      <c r="C18" s="29">
        <v>4</v>
      </c>
      <c r="D18" s="29">
        <v>4.2</v>
      </c>
      <c r="E18" s="29">
        <v>4.4</v>
      </c>
      <c r="F18" s="29">
        <v>4.4</v>
      </c>
      <c r="G18" s="29">
        <v>4.5</v>
      </c>
      <c r="H18" s="29">
        <v>4</v>
      </c>
      <c r="I18" s="29">
        <v>4.3</v>
      </c>
      <c r="J18" s="29">
        <v>4.8</v>
      </c>
      <c r="K18" s="34">
        <v>5.3</v>
      </c>
      <c r="L18" s="29">
        <v>2.9</v>
      </c>
      <c r="M18" s="29">
        <v>4.2</v>
      </c>
      <c r="N18" s="29">
        <v>2.6</v>
      </c>
      <c r="O18" s="29">
        <v>2.2</v>
      </c>
      <c r="P18" s="29">
        <v>2.1</v>
      </c>
      <c r="Q18" s="29">
        <v>3.6</v>
      </c>
      <c r="R18" s="29">
        <v>4.3</v>
      </c>
      <c r="S18" s="34">
        <v>3.6</v>
      </c>
      <c r="T18" s="29">
        <v>3.6</v>
      </c>
      <c r="U18" s="29">
        <v>3.1</v>
      </c>
      <c r="V18" s="29">
        <v>2.7</v>
      </c>
      <c r="W18" s="29">
        <v>2.9</v>
      </c>
      <c r="X18" s="29">
        <v>2.9</v>
      </c>
      <c r="Y18" s="29">
        <v>2.1</v>
      </c>
      <c r="Z18" s="29">
        <v>2</v>
      </c>
      <c r="AA18" s="29">
        <v>2</v>
      </c>
      <c r="AB18" s="29">
        <v>2</v>
      </c>
      <c r="AC18" s="29">
        <v>2</v>
      </c>
      <c r="AD18" s="29">
        <v>2.2</v>
      </c>
      <c r="AE18" s="29">
        <v>2.4</v>
      </c>
      <c r="AF18" s="76">
        <v>2.4</v>
      </c>
      <c r="AG18" s="77">
        <f>AVERAGE(B18:AF18)</f>
        <v>3.264516129032258</v>
      </c>
    </row>
    <row r="19" spans="1:33" ht="19.5" customHeight="1">
      <c r="A19" s="39"/>
      <c r="B19" s="77"/>
      <c r="C19" s="29"/>
      <c r="D19" s="29"/>
      <c r="E19" s="29"/>
      <c r="F19" s="29"/>
      <c r="G19" s="29"/>
      <c r="H19" s="29"/>
      <c r="I19" s="29"/>
      <c r="J19" s="29"/>
      <c r="K19" s="34"/>
      <c r="L19" s="29"/>
      <c r="M19" s="29"/>
      <c r="N19" s="29"/>
      <c r="O19" s="29"/>
      <c r="P19" s="29"/>
      <c r="Q19" s="29"/>
      <c r="R19" s="29"/>
      <c r="S19" s="34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76"/>
      <c r="AG19" s="77"/>
    </row>
    <row r="20" spans="1:33" ht="19.5" customHeight="1">
      <c r="A20" s="39" t="s">
        <v>27</v>
      </c>
      <c r="B20" s="77">
        <v>0.63</v>
      </c>
      <c r="C20" s="29">
        <v>0.6</v>
      </c>
      <c r="D20" s="29">
        <v>0.7</v>
      </c>
      <c r="E20" s="29">
        <v>0.6</v>
      </c>
      <c r="F20" s="29">
        <v>0.6</v>
      </c>
      <c r="G20" s="29">
        <v>0.7</v>
      </c>
      <c r="H20" s="29">
        <v>0.7</v>
      </c>
      <c r="I20" s="29">
        <v>0.7</v>
      </c>
      <c r="J20" s="29">
        <v>0.7</v>
      </c>
      <c r="K20" s="34">
        <v>0.7</v>
      </c>
      <c r="L20" s="29">
        <v>0.7</v>
      </c>
      <c r="M20" s="29">
        <v>0.7</v>
      </c>
      <c r="N20" s="29">
        <v>0.7</v>
      </c>
      <c r="O20" s="29">
        <v>0</v>
      </c>
      <c r="P20" s="29">
        <v>0</v>
      </c>
      <c r="Q20" s="29">
        <v>0</v>
      </c>
      <c r="R20" s="29">
        <v>0</v>
      </c>
      <c r="S20" s="34">
        <v>0</v>
      </c>
      <c r="T20" s="29">
        <v>0</v>
      </c>
      <c r="U20" s="29">
        <v>0</v>
      </c>
      <c r="V20" s="29">
        <v>0</v>
      </c>
      <c r="W20" s="29">
        <v>0</v>
      </c>
      <c r="X20" s="29">
        <v>0</v>
      </c>
      <c r="Y20" s="29">
        <v>0</v>
      </c>
      <c r="Z20" s="29">
        <v>0</v>
      </c>
      <c r="AA20" s="29">
        <v>0</v>
      </c>
      <c r="AB20" s="29">
        <v>0</v>
      </c>
      <c r="AC20" s="29">
        <v>0</v>
      </c>
      <c r="AD20" s="29">
        <v>0</v>
      </c>
      <c r="AE20" s="29">
        <v>0</v>
      </c>
      <c r="AF20" s="76">
        <v>0</v>
      </c>
      <c r="AG20" s="77">
        <f>AVERAGE(B20:AF20)</f>
        <v>0.28161290322580645</v>
      </c>
    </row>
    <row r="21" spans="1:34" ht="19.5" customHeight="1">
      <c r="A21" s="39"/>
      <c r="B21" s="77"/>
      <c r="C21" s="29"/>
      <c r="D21" s="29"/>
      <c r="E21" s="29"/>
      <c r="F21" s="29"/>
      <c r="G21" s="29"/>
      <c r="H21" s="29"/>
      <c r="I21" s="29"/>
      <c r="J21" s="29"/>
      <c r="K21" s="34"/>
      <c r="L21" s="29"/>
      <c r="M21" s="29"/>
      <c r="N21" s="29"/>
      <c r="O21" s="29"/>
      <c r="P21" s="29"/>
      <c r="Q21" s="29"/>
      <c r="R21" s="29"/>
      <c r="S21" s="34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76"/>
      <c r="AG21" s="77"/>
      <c r="AH21" s="10"/>
    </row>
    <row r="22" spans="1:33" ht="19.5" customHeight="1">
      <c r="A22" s="39" t="s">
        <v>25</v>
      </c>
      <c r="B22" s="77">
        <v>0</v>
      </c>
      <c r="C22" s="29">
        <v>0</v>
      </c>
      <c r="D22" s="29">
        <v>0.4</v>
      </c>
      <c r="E22" s="29">
        <v>0.6</v>
      </c>
      <c r="F22" s="29">
        <v>3</v>
      </c>
      <c r="G22" s="29">
        <v>2.9</v>
      </c>
      <c r="H22" s="29">
        <v>2.9</v>
      </c>
      <c r="I22" s="29">
        <v>3</v>
      </c>
      <c r="J22" s="29">
        <v>3.7</v>
      </c>
      <c r="K22" s="34">
        <v>3.7</v>
      </c>
      <c r="L22" s="29">
        <v>2</v>
      </c>
      <c r="M22" s="29">
        <v>0.04</v>
      </c>
      <c r="N22" s="29">
        <v>0.04</v>
      </c>
      <c r="O22" s="29">
        <v>0.05</v>
      </c>
      <c r="P22" s="29">
        <v>0.05</v>
      </c>
      <c r="Q22" s="29">
        <v>0.05</v>
      </c>
      <c r="R22" s="29">
        <v>0.046</v>
      </c>
      <c r="S22" s="34">
        <v>0.047</v>
      </c>
      <c r="T22" s="29">
        <v>0.04</v>
      </c>
      <c r="U22" s="29">
        <v>0</v>
      </c>
      <c r="V22" s="29">
        <v>0</v>
      </c>
      <c r="W22" s="29">
        <v>0</v>
      </c>
      <c r="X22" s="29">
        <v>0</v>
      </c>
      <c r="Y22" s="29">
        <v>0.05</v>
      </c>
      <c r="Z22" s="29">
        <v>0.72</v>
      </c>
      <c r="AA22" s="29">
        <v>0.7</v>
      </c>
      <c r="AB22" s="29">
        <v>0.7</v>
      </c>
      <c r="AC22" s="29">
        <v>0.68</v>
      </c>
      <c r="AD22" s="29">
        <v>0.67</v>
      </c>
      <c r="AE22" s="29">
        <v>0.73</v>
      </c>
      <c r="AF22" s="76">
        <v>2</v>
      </c>
      <c r="AG22" s="77">
        <f>AVERAGE(B22:AF22)</f>
        <v>0.9294516129032258</v>
      </c>
    </row>
    <row r="23" spans="1:33" ht="19.5" customHeight="1">
      <c r="A23" s="39"/>
      <c r="B23" s="77"/>
      <c r="C23" s="29"/>
      <c r="D23" s="29"/>
      <c r="E23" s="29"/>
      <c r="F23" s="29"/>
      <c r="G23" s="29"/>
      <c r="H23" s="29"/>
      <c r="I23" s="29"/>
      <c r="J23" s="29"/>
      <c r="K23" s="34"/>
      <c r="L23" s="29"/>
      <c r="M23" s="29"/>
      <c r="N23" s="29"/>
      <c r="O23" s="29"/>
      <c r="P23" s="29"/>
      <c r="Q23" s="30"/>
      <c r="R23" s="30"/>
      <c r="S23" s="78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79"/>
      <c r="AG23" s="101"/>
    </row>
    <row r="24" spans="1:34" s="37" customFormat="1" ht="19.5" customHeight="1">
      <c r="A24" s="53" t="s">
        <v>8</v>
      </c>
      <c r="B24" s="72">
        <f aca="true" t="shared" si="2" ref="B24:AF24">SUM(B26+B32+B34+B36+B38)</f>
        <v>26.2</v>
      </c>
      <c r="C24" s="73">
        <f t="shared" si="2"/>
        <v>25.5</v>
      </c>
      <c r="D24" s="73">
        <f t="shared" si="2"/>
        <v>24.5</v>
      </c>
      <c r="E24" s="73">
        <f t="shared" si="2"/>
        <v>25.6</v>
      </c>
      <c r="F24" s="73">
        <f t="shared" si="2"/>
        <v>24.6</v>
      </c>
      <c r="G24" s="73">
        <f t="shared" si="2"/>
        <v>27.2</v>
      </c>
      <c r="H24" s="73">
        <f t="shared" si="2"/>
        <v>28.9</v>
      </c>
      <c r="I24" s="73">
        <f t="shared" si="2"/>
        <v>27.3</v>
      </c>
      <c r="J24" s="73">
        <f t="shared" si="2"/>
        <v>29.1</v>
      </c>
      <c r="K24" s="73">
        <f t="shared" si="2"/>
        <v>27.3</v>
      </c>
      <c r="L24" s="73">
        <f t="shared" si="2"/>
        <v>23.7</v>
      </c>
      <c r="M24" s="73">
        <f t="shared" si="2"/>
        <v>25.2</v>
      </c>
      <c r="N24" s="73">
        <f t="shared" si="2"/>
        <v>20.2</v>
      </c>
      <c r="O24" s="73">
        <f t="shared" si="2"/>
        <v>21.5</v>
      </c>
      <c r="P24" s="73">
        <f t="shared" si="2"/>
        <v>22</v>
      </c>
      <c r="Q24" s="73">
        <f t="shared" si="2"/>
        <v>22.7</v>
      </c>
      <c r="R24" s="73">
        <f t="shared" si="2"/>
        <v>22.3</v>
      </c>
      <c r="S24" s="73">
        <f t="shared" si="2"/>
        <v>22.1</v>
      </c>
      <c r="T24" s="73">
        <f t="shared" si="2"/>
        <v>22.3</v>
      </c>
      <c r="U24" s="73">
        <f t="shared" si="2"/>
        <v>22.2</v>
      </c>
      <c r="V24" s="73">
        <f t="shared" si="2"/>
        <v>21.6</v>
      </c>
      <c r="W24" s="73">
        <f t="shared" si="2"/>
        <v>23.4</v>
      </c>
      <c r="X24" s="73">
        <f t="shared" si="2"/>
        <v>22.3</v>
      </c>
      <c r="Y24" s="73">
        <f t="shared" si="2"/>
        <v>24.3</v>
      </c>
      <c r="Z24" s="73">
        <f t="shared" si="2"/>
        <v>23.6</v>
      </c>
      <c r="AA24" s="73">
        <f t="shared" si="2"/>
        <v>23.8</v>
      </c>
      <c r="AB24" s="73">
        <f t="shared" si="2"/>
        <v>21.5</v>
      </c>
      <c r="AC24" s="73">
        <f t="shared" si="2"/>
        <v>25.4</v>
      </c>
      <c r="AD24" s="73">
        <f t="shared" si="2"/>
        <v>22.9</v>
      </c>
      <c r="AE24" s="73">
        <f t="shared" si="2"/>
        <v>22.3</v>
      </c>
      <c r="AF24" s="74">
        <f t="shared" si="2"/>
        <v>21.6</v>
      </c>
      <c r="AG24" s="72">
        <f>AVERAGE(B24:AF24)</f>
        <v>23.97096774193548</v>
      </c>
      <c r="AH24" s="38"/>
    </row>
    <row r="25" spans="1:33" ht="19.5" customHeight="1">
      <c r="A25" s="39"/>
      <c r="B25" s="77"/>
      <c r="C25" s="29"/>
      <c r="D25" s="29"/>
      <c r="E25" s="29"/>
      <c r="F25" s="29"/>
      <c r="G25" s="29"/>
      <c r="H25" s="29"/>
      <c r="I25" s="29"/>
      <c r="J25" s="29"/>
      <c r="K25" s="34"/>
      <c r="L25" s="29"/>
      <c r="M25" s="29"/>
      <c r="N25" s="29"/>
      <c r="O25" s="29"/>
      <c r="P25" s="29"/>
      <c r="Q25" s="29"/>
      <c r="R25" s="29"/>
      <c r="S25" s="34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76"/>
      <c r="AG25" s="77"/>
    </row>
    <row r="26" spans="1:33" ht="19.5" customHeight="1">
      <c r="A26" s="39" t="s">
        <v>20</v>
      </c>
      <c r="B26" s="77">
        <v>22.2</v>
      </c>
      <c r="C26" s="29">
        <v>23.1</v>
      </c>
      <c r="D26" s="29">
        <v>22</v>
      </c>
      <c r="E26" s="29">
        <v>24.6</v>
      </c>
      <c r="F26" s="29">
        <v>23.6</v>
      </c>
      <c r="G26" s="29">
        <v>24.7</v>
      </c>
      <c r="H26" s="29">
        <v>24.9</v>
      </c>
      <c r="I26" s="29">
        <v>24.8</v>
      </c>
      <c r="J26" s="29">
        <v>25</v>
      </c>
      <c r="K26" s="34">
        <v>23.3</v>
      </c>
      <c r="L26" s="29">
        <v>22.7</v>
      </c>
      <c r="M26" s="29">
        <v>24.2</v>
      </c>
      <c r="N26" s="29">
        <v>19.2</v>
      </c>
      <c r="O26" s="29">
        <v>20.5</v>
      </c>
      <c r="P26" s="29">
        <v>21</v>
      </c>
      <c r="Q26" s="29">
        <v>21.7</v>
      </c>
      <c r="R26" s="29">
        <v>21.3</v>
      </c>
      <c r="S26" s="34">
        <v>21.1</v>
      </c>
      <c r="T26" s="29">
        <v>21.3</v>
      </c>
      <c r="U26" s="29">
        <v>21.2</v>
      </c>
      <c r="V26" s="29">
        <v>20.6</v>
      </c>
      <c r="W26" s="29">
        <v>22.4</v>
      </c>
      <c r="X26" s="29">
        <v>21.3</v>
      </c>
      <c r="Y26" s="29">
        <v>23.3</v>
      </c>
      <c r="Z26" s="29">
        <v>22.6</v>
      </c>
      <c r="AA26" s="29">
        <v>22.8</v>
      </c>
      <c r="AB26" s="29">
        <v>20.5</v>
      </c>
      <c r="AC26" s="29">
        <v>24.4</v>
      </c>
      <c r="AD26" s="29">
        <v>21.9</v>
      </c>
      <c r="AE26" s="29">
        <v>21.3</v>
      </c>
      <c r="AF26" s="76">
        <v>20.6</v>
      </c>
      <c r="AG26" s="77">
        <f>AVERAGE(B26:AF26)</f>
        <v>22.390322580645158</v>
      </c>
    </row>
    <row r="27" spans="1:33" ht="19.5" customHeight="1">
      <c r="A27" s="39" t="s">
        <v>9</v>
      </c>
      <c r="B27" s="77">
        <v>0</v>
      </c>
      <c r="C27" s="29">
        <v>0</v>
      </c>
      <c r="D27" s="29">
        <v>0</v>
      </c>
      <c r="E27" s="29">
        <v>0</v>
      </c>
      <c r="F27" s="29">
        <v>0</v>
      </c>
      <c r="G27" s="29">
        <v>0</v>
      </c>
      <c r="H27" s="29">
        <v>0</v>
      </c>
      <c r="I27" s="29">
        <v>0</v>
      </c>
      <c r="J27" s="29">
        <v>0</v>
      </c>
      <c r="K27" s="34">
        <v>0</v>
      </c>
      <c r="L27" s="29">
        <v>0</v>
      </c>
      <c r="M27" s="29">
        <v>0</v>
      </c>
      <c r="N27" s="29">
        <v>0</v>
      </c>
      <c r="O27" s="29">
        <v>0</v>
      </c>
      <c r="P27" s="29">
        <v>0</v>
      </c>
      <c r="Q27" s="29">
        <v>0</v>
      </c>
      <c r="R27" s="29">
        <v>0</v>
      </c>
      <c r="S27" s="34">
        <v>0</v>
      </c>
      <c r="T27" s="29">
        <v>0</v>
      </c>
      <c r="U27" s="29">
        <v>0</v>
      </c>
      <c r="V27" s="29">
        <v>0</v>
      </c>
      <c r="W27" s="29">
        <v>0</v>
      </c>
      <c r="X27" s="29">
        <v>0</v>
      </c>
      <c r="Y27" s="29">
        <v>0</v>
      </c>
      <c r="Z27" s="29">
        <v>0</v>
      </c>
      <c r="AA27" s="29">
        <v>0</v>
      </c>
      <c r="AB27" s="29">
        <v>0</v>
      </c>
      <c r="AC27" s="29">
        <v>0</v>
      </c>
      <c r="AD27" s="29">
        <v>0</v>
      </c>
      <c r="AE27" s="29">
        <v>0</v>
      </c>
      <c r="AF27" s="76">
        <v>0</v>
      </c>
      <c r="AG27" s="77">
        <f>AVERAGE(B27:AF27)</f>
        <v>0</v>
      </c>
    </row>
    <row r="28" spans="1:33" ht="19.5" customHeight="1">
      <c r="A28" s="39" t="s">
        <v>13</v>
      </c>
      <c r="B28" s="81">
        <v>39</v>
      </c>
      <c r="C28" s="82">
        <v>40</v>
      </c>
      <c r="D28" s="82">
        <v>41</v>
      </c>
      <c r="E28" s="82">
        <v>43</v>
      </c>
      <c r="F28" s="82">
        <v>43</v>
      </c>
      <c r="G28" s="82">
        <v>46</v>
      </c>
      <c r="H28" s="82">
        <v>40</v>
      </c>
      <c r="I28" s="82">
        <v>38.8</v>
      </c>
      <c r="J28" s="82">
        <v>47</v>
      </c>
      <c r="K28" s="83">
        <v>42</v>
      </c>
      <c r="L28" s="82">
        <v>29</v>
      </c>
      <c r="M28" s="82">
        <v>28</v>
      </c>
      <c r="N28" s="82">
        <v>31</v>
      </c>
      <c r="O28" s="82">
        <v>30</v>
      </c>
      <c r="P28" s="82">
        <v>43</v>
      </c>
      <c r="Q28" s="82">
        <v>38</v>
      </c>
      <c r="R28" s="82">
        <v>43</v>
      </c>
      <c r="S28" s="83">
        <v>39</v>
      </c>
      <c r="T28" s="82">
        <v>44</v>
      </c>
      <c r="U28" s="82">
        <v>38</v>
      </c>
      <c r="V28" s="82">
        <v>35</v>
      </c>
      <c r="W28" s="82">
        <v>39</v>
      </c>
      <c r="X28" s="82">
        <v>49</v>
      </c>
      <c r="Y28" s="82">
        <v>38</v>
      </c>
      <c r="Z28" s="82">
        <v>37</v>
      </c>
      <c r="AA28" s="82">
        <v>35</v>
      </c>
      <c r="AB28" s="82">
        <v>39</v>
      </c>
      <c r="AC28" s="82">
        <v>39</v>
      </c>
      <c r="AD28" s="82">
        <v>43</v>
      </c>
      <c r="AE28" s="82">
        <v>38</v>
      </c>
      <c r="AF28" s="84">
        <v>34</v>
      </c>
      <c r="AG28" s="81">
        <f>AVERAGE(B28:AF28)</f>
        <v>38.99354838709677</v>
      </c>
    </row>
    <row r="29" spans="1:33" ht="19.5" customHeight="1">
      <c r="A29" s="54" t="s">
        <v>29</v>
      </c>
      <c r="B29" s="81">
        <v>0</v>
      </c>
      <c r="C29" s="82">
        <v>190</v>
      </c>
      <c r="D29" s="82">
        <v>0</v>
      </c>
      <c r="E29" s="82">
        <v>0</v>
      </c>
      <c r="F29" s="82">
        <v>0</v>
      </c>
      <c r="G29" s="82">
        <v>263</v>
      </c>
      <c r="H29" s="82">
        <v>201.6</v>
      </c>
      <c r="I29" s="82">
        <v>313</v>
      </c>
      <c r="J29" s="82">
        <v>291</v>
      </c>
      <c r="K29" s="83">
        <v>0</v>
      </c>
      <c r="L29" s="82">
        <v>0</v>
      </c>
      <c r="M29" s="82">
        <v>0</v>
      </c>
      <c r="N29" s="82">
        <v>0</v>
      </c>
      <c r="O29" s="82">
        <v>0</v>
      </c>
      <c r="P29" s="82">
        <v>0</v>
      </c>
      <c r="Q29" s="82">
        <v>0</v>
      </c>
      <c r="R29" s="82">
        <v>0</v>
      </c>
      <c r="S29" s="83">
        <v>0</v>
      </c>
      <c r="T29" s="82">
        <v>0</v>
      </c>
      <c r="U29" s="82">
        <v>0</v>
      </c>
      <c r="V29" s="82">
        <v>0</v>
      </c>
      <c r="W29" s="82">
        <v>0</v>
      </c>
      <c r="X29" s="82">
        <v>0</v>
      </c>
      <c r="Y29" s="82">
        <v>0</v>
      </c>
      <c r="Z29" s="82">
        <v>0</v>
      </c>
      <c r="AA29" s="82">
        <v>0</v>
      </c>
      <c r="AB29" s="82">
        <v>0</v>
      </c>
      <c r="AC29" s="82">
        <v>0</v>
      </c>
      <c r="AD29" s="82">
        <v>0</v>
      </c>
      <c r="AE29" s="82">
        <v>0</v>
      </c>
      <c r="AF29" s="84">
        <v>0</v>
      </c>
      <c r="AG29" s="81">
        <f>AVERAGE(B26:AF28)</f>
        <v>20.461290322580645</v>
      </c>
    </row>
    <row r="30" spans="1:33" ht="19.5" customHeight="1">
      <c r="A30" s="54" t="s">
        <v>30</v>
      </c>
      <c r="B30" s="81">
        <v>0</v>
      </c>
      <c r="C30" s="82">
        <v>55</v>
      </c>
      <c r="D30" s="82">
        <v>0</v>
      </c>
      <c r="E30" s="82">
        <v>0</v>
      </c>
      <c r="F30" s="82">
        <v>0</v>
      </c>
      <c r="G30" s="82">
        <v>174</v>
      </c>
      <c r="H30" s="82">
        <v>157</v>
      </c>
      <c r="I30" s="82">
        <v>217</v>
      </c>
      <c r="J30" s="82">
        <v>210</v>
      </c>
      <c r="K30" s="83">
        <v>0</v>
      </c>
      <c r="L30" s="82">
        <v>0</v>
      </c>
      <c r="M30" s="82">
        <v>0</v>
      </c>
      <c r="N30" s="82">
        <v>0</v>
      </c>
      <c r="O30" s="82">
        <v>0</v>
      </c>
      <c r="P30" s="82">
        <v>0</v>
      </c>
      <c r="Q30" s="82">
        <v>0</v>
      </c>
      <c r="R30" s="82">
        <v>0</v>
      </c>
      <c r="S30" s="83">
        <v>0</v>
      </c>
      <c r="T30" s="82">
        <v>0</v>
      </c>
      <c r="U30" s="82">
        <v>0</v>
      </c>
      <c r="V30" s="82">
        <v>0</v>
      </c>
      <c r="W30" s="82">
        <v>0</v>
      </c>
      <c r="X30" s="82">
        <v>0</v>
      </c>
      <c r="Y30" s="82">
        <v>0</v>
      </c>
      <c r="Z30" s="82">
        <v>0</v>
      </c>
      <c r="AA30" s="82">
        <v>0</v>
      </c>
      <c r="AB30" s="82">
        <v>0</v>
      </c>
      <c r="AC30" s="82">
        <v>0</v>
      </c>
      <c r="AD30" s="82">
        <v>0</v>
      </c>
      <c r="AE30" s="82">
        <v>0</v>
      </c>
      <c r="AF30" s="84">
        <v>0</v>
      </c>
      <c r="AG30" s="81">
        <f>AVERAGE(B26:AF29)</f>
        <v>25.49596774193548</v>
      </c>
    </row>
    <row r="31" spans="1:33" ht="19.5" customHeight="1">
      <c r="A31" s="54" t="s">
        <v>31</v>
      </c>
      <c r="B31" s="81">
        <v>0</v>
      </c>
      <c r="C31" s="82">
        <v>50</v>
      </c>
      <c r="D31" s="82">
        <v>0</v>
      </c>
      <c r="E31" s="82">
        <v>0</v>
      </c>
      <c r="F31" s="82">
        <v>0</v>
      </c>
      <c r="G31" s="82">
        <v>12</v>
      </c>
      <c r="H31" s="82">
        <v>17</v>
      </c>
      <c r="I31" s="82">
        <v>37</v>
      </c>
      <c r="J31" s="82">
        <v>39</v>
      </c>
      <c r="K31" s="83">
        <v>0</v>
      </c>
      <c r="L31" s="82">
        <v>0</v>
      </c>
      <c r="M31" s="82">
        <v>0</v>
      </c>
      <c r="N31" s="82">
        <v>0</v>
      </c>
      <c r="O31" s="82">
        <v>0</v>
      </c>
      <c r="P31" s="82">
        <v>0</v>
      </c>
      <c r="Q31" s="82">
        <v>0</v>
      </c>
      <c r="R31" s="82">
        <v>0</v>
      </c>
      <c r="S31" s="83">
        <v>0</v>
      </c>
      <c r="T31" s="82">
        <v>0</v>
      </c>
      <c r="U31" s="82">
        <v>0</v>
      </c>
      <c r="V31" s="82">
        <v>0</v>
      </c>
      <c r="W31" s="82">
        <v>0</v>
      </c>
      <c r="X31" s="82">
        <v>0</v>
      </c>
      <c r="Y31" s="82">
        <v>0</v>
      </c>
      <c r="Z31" s="82">
        <v>0</v>
      </c>
      <c r="AA31" s="82">
        <v>0</v>
      </c>
      <c r="AB31" s="82">
        <v>0</v>
      </c>
      <c r="AC31" s="82">
        <v>0</v>
      </c>
      <c r="AD31" s="82">
        <v>0</v>
      </c>
      <c r="AE31" s="82">
        <v>0</v>
      </c>
      <c r="AF31" s="84">
        <v>0</v>
      </c>
      <c r="AG31" s="81">
        <f>AVERAGE(B26:AF30)</f>
        <v>25.641935483870967</v>
      </c>
    </row>
    <row r="32" spans="1:33" ht="19.5" customHeight="1">
      <c r="A32" s="39" t="s">
        <v>21</v>
      </c>
      <c r="B32" s="77">
        <v>3</v>
      </c>
      <c r="C32" s="29">
        <v>1.4</v>
      </c>
      <c r="D32" s="29">
        <v>1.5</v>
      </c>
      <c r="E32" s="29">
        <v>0</v>
      </c>
      <c r="F32" s="29">
        <v>0</v>
      </c>
      <c r="G32" s="29">
        <v>1.5</v>
      </c>
      <c r="H32" s="29">
        <v>3</v>
      </c>
      <c r="I32" s="29">
        <v>1.5</v>
      </c>
      <c r="J32" s="29">
        <v>3</v>
      </c>
      <c r="K32" s="34">
        <v>3</v>
      </c>
      <c r="L32" s="29">
        <v>0</v>
      </c>
      <c r="M32" s="29">
        <v>0</v>
      </c>
      <c r="N32" s="29">
        <v>0</v>
      </c>
      <c r="O32" s="29">
        <v>0</v>
      </c>
      <c r="P32" s="29">
        <v>0</v>
      </c>
      <c r="Q32" s="29">
        <v>0</v>
      </c>
      <c r="R32" s="29">
        <v>0</v>
      </c>
      <c r="S32" s="34">
        <v>0</v>
      </c>
      <c r="T32" s="29">
        <v>0</v>
      </c>
      <c r="U32" s="29">
        <v>0</v>
      </c>
      <c r="V32" s="29">
        <v>0</v>
      </c>
      <c r="W32" s="29">
        <v>0</v>
      </c>
      <c r="X32" s="29">
        <v>0</v>
      </c>
      <c r="Y32" s="29">
        <v>0</v>
      </c>
      <c r="Z32" s="29">
        <v>0</v>
      </c>
      <c r="AA32" s="29">
        <v>0</v>
      </c>
      <c r="AB32" s="29">
        <v>0</v>
      </c>
      <c r="AC32" s="29">
        <v>0</v>
      </c>
      <c r="AD32" s="29">
        <v>0</v>
      </c>
      <c r="AE32" s="29">
        <v>0</v>
      </c>
      <c r="AF32" s="76">
        <v>0</v>
      </c>
      <c r="AG32" s="77">
        <f>AVERAGE(B26:AF31)</f>
        <v>22.201612903225808</v>
      </c>
    </row>
    <row r="33" spans="1:33" ht="19.5" customHeight="1">
      <c r="A33" s="39"/>
      <c r="B33" s="77"/>
      <c r="C33" s="29"/>
      <c r="D33" s="29"/>
      <c r="E33" s="29"/>
      <c r="F33" s="29"/>
      <c r="G33" s="29"/>
      <c r="H33" s="29"/>
      <c r="I33" s="29"/>
      <c r="J33" s="29"/>
      <c r="K33" s="34"/>
      <c r="L33" s="29"/>
      <c r="M33" s="29"/>
      <c r="N33" s="29"/>
      <c r="O33" s="29"/>
      <c r="P33" s="29"/>
      <c r="Q33" s="29"/>
      <c r="R33" s="29"/>
      <c r="S33" s="34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76"/>
      <c r="AG33" s="77"/>
    </row>
    <row r="34" spans="1:33" ht="19.5" customHeight="1">
      <c r="A34" s="39" t="s">
        <v>26</v>
      </c>
      <c r="B34" s="77">
        <v>1</v>
      </c>
      <c r="C34" s="29">
        <v>1</v>
      </c>
      <c r="D34" s="29">
        <v>1</v>
      </c>
      <c r="E34" s="29">
        <v>1</v>
      </c>
      <c r="F34" s="29">
        <v>1</v>
      </c>
      <c r="G34" s="29">
        <v>1</v>
      </c>
      <c r="H34" s="29">
        <v>1</v>
      </c>
      <c r="I34" s="29">
        <v>1</v>
      </c>
      <c r="J34" s="29">
        <v>1.1</v>
      </c>
      <c r="K34" s="34">
        <v>1</v>
      </c>
      <c r="L34" s="29">
        <v>1</v>
      </c>
      <c r="M34" s="29">
        <v>1</v>
      </c>
      <c r="N34" s="29">
        <v>1</v>
      </c>
      <c r="O34" s="29">
        <v>1</v>
      </c>
      <c r="P34" s="29">
        <v>1</v>
      </c>
      <c r="Q34" s="29">
        <v>1</v>
      </c>
      <c r="R34" s="29">
        <v>1</v>
      </c>
      <c r="S34" s="34">
        <v>1</v>
      </c>
      <c r="T34" s="29">
        <v>1</v>
      </c>
      <c r="U34" s="29">
        <v>1</v>
      </c>
      <c r="V34" s="29">
        <v>1</v>
      </c>
      <c r="W34" s="29">
        <v>1</v>
      </c>
      <c r="X34" s="29">
        <v>1</v>
      </c>
      <c r="Y34" s="29">
        <v>1</v>
      </c>
      <c r="Z34" s="29">
        <v>1</v>
      </c>
      <c r="AA34" s="29">
        <v>1</v>
      </c>
      <c r="AB34" s="29">
        <v>1</v>
      </c>
      <c r="AC34" s="29">
        <v>1</v>
      </c>
      <c r="AD34" s="29">
        <v>1</v>
      </c>
      <c r="AE34" s="29">
        <v>1</v>
      </c>
      <c r="AF34" s="76">
        <v>1</v>
      </c>
      <c r="AG34" s="77">
        <f>AVERAGE(B34:AF34)</f>
        <v>1.0032258064516129</v>
      </c>
    </row>
    <row r="35" spans="1:33" ht="19.5" customHeight="1">
      <c r="A35" s="39"/>
      <c r="B35" s="77"/>
      <c r="C35" s="29"/>
      <c r="D35" s="29"/>
      <c r="E35" s="29"/>
      <c r="F35" s="29"/>
      <c r="G35" s="29"/>
      <c r="H35" s="29"/>
      <c r="I35" s="29"/>
      <c r="J35" s="29"/>
      <c r="K35" s="34"/>
      <c r="L35" s="29"/>
      <c r="M35" s="29"/>
      <c r="N35" s="29"/>
      <c r="O35" s="29"/>
      <c r="P35" s="29"/>
      <c r="Q35" s="29"/>
      <c r="R35" s="29"/>
      <c r="S35" s="34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76"/>
      <c r="AG35" s="77"/>
    </row>
    <row r="36" spans="1:34" ht="19.5" customHeight="1">
      <c r="A36" s="39" t="s">
        <v>24</v>
      </c>
      <c r="B36" s="77">
        <v>0</v>
      </c>
      <c r="C36" s="29">
        <v>0</v>
      </c>
      <c r="D36" s="29">
        <v>0</v>
      </c>
      <c r="E36" s="29">
        <v>0</v>
      </c>
      <c r="F36" s="29">
        <v>0</v>
      </c>
      <c r="G36" s="29">
        <v>0</v>
      </c>
      <c r="H36" s="29">
        <v>0</v>
      </c>
      <c r="I36" s="29">
        <v>0</v>
      </c>
      <c r="J36" s="29">
        <v>0</v>
      </c>
      <c r="K36" s="34">
        <v>0</v>
      </c>
      <c r="L36" s="29">
        <v>0</v>
      </c>
      <c r="M36" s="29">
        <v>0</v>
      </c>
      <c r="N36" s="29">
        <v>0</v>
      </c>
      <c r="O36" s="29">
        <v>0</v>
      </c>
      <c r="P36" s="29">
        <v>0</v>
      </c>
      <c r="Q36" s="29">
        <v>0</v>
      </c>
      <c r="R36" s="29">
        <v>0</v>
      </c>
      <c r="S36" s="34">
        <v>0</v>
      </c>
      <c r="T36" s="29">
        <v>0</v>
      </c>
      <c r="U36" s="29">
        <v>0</v>
      </c>
      <c r="V36" s="29">
        <v>0</v>
      </c>
      <c r="W36" s="29">
        <v>0</v>
      </c>
      <c r="X36" s="29">
        <v>0</v>
      </c>
      <c r="Y36" s="29">
        <v>0</v>
      </c>
      <c r="Z36" s="29">
        <v>0</v>
      </c>
      <c r="AA36" s="29">
        <v>0</v>
      </c>
      <c r="AB36" s="29">
        <v>0</v>
      </c>
      <c r="AC36" s="29">
        <v>0</v>
      </c>
      <c r="AD36" s="29">
        <v>0</v>
      </c>
      <c r="AE36" s="29">
        <v>0</v>
      </c>
      <c r="AF36" s="76">
        <v>0</v>
      </c>
      <c r="AG36" s="77">
        <f>AVERAGE(B36:AF36)</f>
        <v>0</v>
      </c>
      <c r="AH36" s="10"/>
    </row>
    <row r="37" spans="1:33" ht="19.5" customHeight="1">
      <c r="A37" s="39"/>
      <c r="B37" s="77"/>
      <c r="C37" s="29"/>
      <c r="D37" s="29"/>
      <c r="E37" s="29"/>
      <c r="F37" s="29"/>
      <c r="G37" s="29"/>
      <c r="H37" s="29"/>
      <c r="I37" s="29"/>
      <c r="J37" s="29"/>
      <c r="K37" s="34"/>
      <c r="L37" s="29"/>
      <c r="M37" s="29"/>
      <c r="N37" s="29"/>
      <c r="O37" s="29"/>
      <c r="P37" s="29"/>
      <c r="Q37" s="29"/>
      <c r="R37" s="29"/>
      <c r="S37" s="34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76"/>
      <c r="AG37" s="77"/>
    </row>
    <row r="38" spans="1:34" s="41" customFormat="1" ht="19.5" customHeight="1">
      <c r="A38" s="39" t="s">
        <v>25</v>
      </c>
      <c r="B38" s="77">
        <v>0</v>
      </c>
      <c r="C38" s="29">
        <v>0</v>
      </c>
      <c r="D38" s="29"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34">
        <v>0</v>
      </c>
      <c r="L38" s="29">
        <v>0</v>
      </c>
      <c r="M38" s="29">
        <v>0</v>
      </c>
      <c r="N38" s="29">
        <v>0</v>
      </c>
      <c r="O38" s="29">
        <v>0</v>
      </c>
      <c r="P38" s="29">
        <v>0</v>
      </c>
      <c r="Q38" s="29">
        <v>0</v>
      </c>
      <c r="R38" s="29">
        <v>0</v>
      </c>
      <c r="S38" s="34">
        <v>0</v>
      </c>
      <c r="T38" s="29">
        <v>0</v>
      </c>
      <c r="U38" s="29">
        <v>0</v>
      </c>
      <c r="V38" s="29">
        <v>0</v>
      </c>
      <c r="W38" s="29">
        <v>0</v>
      </c>
      <c r="X38" s="29">
        <v>0</v>
      </c>
      <c r="Y38" s="29">
        <v>0</v>
      </c>
      <c r="Z38" s="29">
        <v>0</v>
      </c>
      <c r="AA38" s="29">
        <v>0</v>
      </c>
      <c r="AB38" s="29">
        <v>0</v>
      </c>
      <c r="AC38" s="29">
        <v>0</v>
      </c>
      <c r="AD38" s="29">
        <v>0</v>
      </c>
      <c r="AE38" s="29">
        <v>0</v>
      </c>
      <c r="AF38" s="76">
        <v>0</v>
      </c>
      <c r="AG38" s="77">
        <f>AVERAGE(B38:AF38)</f>
        <v>0</v>
      </c>
      <c r="AH38" s="40"/>
    </row>
    <row r="39" spans="1:33" ht="19.5" customHeight="1">
      <c r="A39" s="39"/>
      <c r="B39" s="77"/>
      <c r="C39" s="29"/>
      <c r="D39" s="29"/>
      <c r="E39" s="29"/>
      <c r="F39" s="29"/>
      <c r="G39" s="29"/>
      <c r="H39" s="29"/>
      <c r="I39" s="29"/>
      <c r="J39" s="29"/>
      <c r="K39" s="34"/>
      <c r="L39" s="29"/>
      <c r="M39" s="29"/>
      <c r="N39" s="29"/>
      <c r="O39" s="29"/>
      <c r="P39" s="29"/>
      <c r="Q39" s="30"/>
      <c r="R39" s="30"/>
      <c r="S39" s="78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79"/>
      <c r="AG39" s="101"/>
    </row>
    <row r="40" spans="1:34" s="37" customFormat="1" ht="19.5" customHeight="1">
      <c r="A40" s="53" t="s">
        <v>10</v>
      </c>
      <c r="B40" s="72">
        <f aca="true" t="shared" si="3" ref="B40:AF40">SUM(B42:B48)</f>
        <v>5</v>
      </c>
      <c r="C40" s="73">
        <f t="shared" si="3"/>
        <v>5.4</v>
      </c>
      <c r="D40" s="73">
        <f t="shared" si="3"/>
        <v>5.4</v>
      </c>
      <c r="E40" s="73">
        <f t="shared" si="3"/>
        <v>5.2</v>
      </c>
      <c r="F40" s="73">
        <f t="shared" si="3"/>
        <v>4.3</v>
      </c>
      <c r="G40" s="73">
        <f t="shared" si="3"/>
        <v>5.8999999999999995</v>
      </c>
      <c r="H40" s="73">
        <f t="shared" si="3"/>
        <v>5.3</v>
      </c>
      <c r="I40" s="73">
        <f t="shared" si="3"/>
        <v>5.8</v>
      </c>
      <c r="J40" s="73">
        <f t="shared" si="3"/>
        <v>6</v>
      </c>
      <c r="K40" s="73">
        <f t="shared" si="3"/>
        <v>5.9</v>
      </c>
      <c r="L40" s="73">
        <f t="shared" si="3"/>
        <v>5.3</v>
      </c>
      <c r="M40" s="73">
        <f t="shared" si="3"/>
        <v>3.5999999999999996</v>
      </c>
      <c r="N40" s="73">
        <f t="shared" si="3"/>
        <v>4.6</v>
      </c>
      <c r="O40" s="73">
        <f t="shared" si="3"/>
        <v>3.5999999999999996</v>
      </c>
      <c r="P40" s="73">
        <f t="shared" si="3"/>
        <v>4.2</v>
      </c>
      <c r="Q40" s="73">
        <f t="shared" si="3"/>
        <v>3.9000000000000004</v>
      </c>
      <c r="R40" s="73">
        <f t="shared" si="3"/>
        <v>4.5</v>
      </c>
      <c r="S40" s="73">
        <f t="shared" si="3"/>
        <v>4.4</v>
      </c>
      <c r="T40" s="73">
        <f t="shared" si="3"/>
        <v>3.9</v>
      </c>
      <c r="U40" s="73">
        <f t="shared" si="3"/>
        <v>3.8</v>
      </c>
      <c r="V40" s="73">
        <f t="shared" si="3"/>
        <v>4.2</v>
      </c>
      <c r="W40" s="73">
        <f t="shared" si="3"/>
        <v>5.5</v>
      </c>
      <c r="X40" s="73">
        <f t="shared" si="3"/>
        <v>4.5</v>
      </c>
      <c r="Y40" s="73">
        <f t="shared" si="3"/>
        <v>3.8</v>
      </c>
      <c r="Z40" s="73">
        <f t="shared" si="3"/>
        <v>4.1</v>
      </c>
      <c r="AA40" s="73">
        <f t="shared" si="3"/>
        <v>4.5</v>
      </c>
      <c r="AB40" s="73">
        <f t="shared" si="3"/>
        <v>5</v>
      </c>
      <c r="AC40" s="73">
        <f t="shared" si="3"/>
        <v>5.7</v>
      </c>
      <c r="AD40" s="73">
        <f t="shared" si="3"/>
        <v>5.699999999999999</v>
      </c>
      <c r="AE40" s="73">
        <f t="shared" si="3"/>
        <v>4.6</v>
      </c>
      <c r="AF40" s="74">
        <f t="shared" si="3"/>
        <v>4.4</v>
      </c>
      <c r="AG40" s="72">
        <f>AVERAGE(B40:AF40)</f>
        <v>4.774193548387096</v>
      </c>
      <c r="AH40" s="38"/>
    </row>
    <row r="41" spans="1:33" ht="19.5" customHeight="1">
      <c r="A41" s="55"/>
      <c r="B41" s="77"/>
      <c r="C41" s="29"/>
      <c r="D41" s="29"/>
      <c r="E41" s="29"/>
      <c r="F41" s="29"/>
      <c r="G41" s="29"/>
      <c r="H41" s="29"/>
      <c r="I41" s="29"/>
      <c r="J41" s="29"/>
      <c r="K41" s="34"/>
      <c r="L41" s="29"/>
      <c r="M41" s="29"/>
      <c r="N41" s="29"/>
      <c r="O41" s="29"/>
      <c r="P41" s="29"/>
      <c r="Q41" s="29"/>
      <c r="R41" s="29"/>
      <c r="S41" s="34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76"/>
      <c r="AG41" s="77"/>
    </row>
    <row r="42" spans="1:33" ht="19.5" customHeight="1">
      <c r="A42" s="39" t="s">
        <v>22</v>
      </c>
      <c r="B42" s="77">
        <v>2</v>
      </c>
      <c r="C42" s="29">
        <v>1.7</v>
      </c>
      <c r="D42" s="29">
        <v>1.7</v>
      </c>
      <c r="E42" s="29">
        <v>1.8</v>
      </c>
      <c r="F42" s="29">
        <v>1.4</v>
      </c>
      <c r="G42" s="29">
        <v>1.6</v>
      </c>
      <c r="H42" s="29">
        <v>0</v>
      </c>
      <c r="I42" s="29">
        <v>0</v>
      </c>
      <c r="J42" s="29">
        <v>0</v>
      </c>
      <c r="K42" s="34">
        <v>0</v>
      </c>
      <c r="L42" s="29">
        <v>0</v>
      </c>
      <c r="M42" s="29">
        <v>0</v>
      </c>
      <c r="N42" s="29">
        <v>0.5</v>
      </c>
      <c r="O42" s="29">
        <v>0.6</v>
      </c>
      <c r="P42" s="29">
        <v>0.8</v>
      </c>
      <c r="Q42" s="29">
        <v>2.1</v>
      </c>
      <c r="R42" s="29">
        <v>2.2</v>
      </c>
      <c r="S42" s="34">
        <v>2.1</v>
      </c>
      <c r="T42" s="29">
        <v>1.5</v>
      </c>
      <c r="U42" s="29">
        <v>2</v>
      </c>
      <c r="V42" s="29">
        <v>2.4</v>
      </c>
      <c r="W42" s="29">
        <v>2.4</v>
      </c>
      <c r="X42" s="29">
        <v>2.1</v>
      </c>
      <c r="Y42" s="29">
        <v>2.5</v>
      </c>
      <c r="Z42" s="29">
        <v>2.3</v>
      </c>
      <c r="AA42" s="29">
        <v>2.1</v>
      </c>
      <c r="AB42" s="29">
        <v>2</v>
      </c>
      <c r="AC42" s="29">
        <v>1.9</v>
      </c>
      <c r="AD42" s="29">
        <v>2.2</v>
      </c>
      <c r="AE42" s="29">
        <v>1.7</v>
      </c>
      <c r="AF42" s="76">
        <v>1.3</v>
      </c>
      <c r="AG42" s="77">
        <f>AVERAGE(B42:AF42)</f>
        <v>1.4483870967741934</v>
      </c>
    </row>
    <row r="43" spans="1:33" ht="19.5" customHeight="1">
      <c r="A43" s="39"/>
      <c r="B43" s="77"/>
      <c r="C43" s="29"/>
      <c r="D43" s="29"/>
      <c r="E43" s="29"/>
      <c r="F43" s="29"/>
      <c r="G43" s="29"/>
      <c r="H43" s="29"/>
      <c r="I43" s="44"/>
      <c r="J43" s="29"/>
      <c r="K43" s="34"/>
      <c r="L43" s="29"/>
      <c r="M43" s="29"/>
      <c r="N43" s="29"/>
      <c r="O43" s="29"/>
      <c r="P43" s="29"/>
      <c r="Q43" s="29"/>
      <c r="R43" s="29"/>
      <c r="S43" s="34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76"/>
      <c r="AG43" s="77"/>
    </row>
    <row r="44" spans="1:33" ht="19.5" customHeight="1">
      <c r="A44" s="39" t="s">
        <v>23</v>
      </c>
      <c r="B44" s="77">
        <v>0.8</v>
      </c>
      <c r="C44" s="29">
        <v>1.3</v>
      </c>
      <c r="D44" s="29">
        <v>1.3</v>
      </c>
      <c r="E44" s="29">
        <v>1.3</v>
      </c>
      <c r="F44" s="29">
        <v>1.3</v>
      </c>
      <c r="G44" s="29">
        <v>2.3</v>
      </c>
      <c r="H44" s="29">
        <v>2.8</v>
      </c>
      <c r="I44" s="29">
        <v>3</v>
      </c>
      <c r="J44" s="29">
        <v>3.3</v>
      </c>
      <c r="K44" s="34">
        <v>3.1</v>
      </c>
      <c r="L44" s="29">
        <v>2.9</v>
      </c>
      <c r="M44" s="29">
        <v>1.2</v>
      </c>
      <c r="N44" s="29">
        <v>1.7</v>
      </c>
      <c r="O44" s="29">
        <v>1.3</v>
      </c>
      <c r="P44" s="29">
        <v>1.3</v>
      </c>
      <c r="Q44" s="29">
        <v>1.3</v>
      </c>
      <c r="R44" s="29">
        <v>1.8</v>
      </c>
      <c r="S44" s="34">
        <v>1.3</v>
      </c>
      <c r="T44" s="29">
        <v>1.9</v>
      </c>
      <c r="U44" s="29">
        <v>1.3</v>
      </c>
      <c r="V44" s="29">
        <v>1.3</v>
      </c>
      <c r="W44" s="29">
        <v>1.9</v>
      </c>
      <c r="X44" s="29">
        <v>1.9</v>
      </c>
      <c r="Y44" s="29">
        <v>0.8</v>
      </c>
      <c r="Z44" s="44">
        <v>1.3</v>
      </c>
      <c r="AA44" s="29">
        <v>1.9</v>
      </c>
      <c r="AB44" s="29">
        <v>2.5</v>
      </c>
      <c r="AC44" s="29">
        <v>2.5</v>
      </c>
      <c r="AD44" s="29">
        <v>2.4</v>
      </c>
      <c r="AE44" s="29">
        <v>2.4</v>
      </c>
      <c r="AF44" s="76">
        <v>2.4</v>
      </c>
      <c r="AG44" s="77">
        <f>AVERAGE(B44:AF44)</f>
        <v>1.8645161290322574</v>
      </c>
    </row>
    <row r="45" spans="1:33" ht="19.5" customHeight="1">
      <c r="A45" s="39"/>
      <c r="B45" s="77"/>
      <c r="C45" s="29"/>
      <c r="D45" s="29"/>
      <c r="E45" s="29"/>
      <c r="F45" s="29"/>
      <c r="G45" s="29"/>
      <c r="H45" s="29"/>
      <c r="I45" s="44"/>
      <c r="J45" s="29"/>
      <c r="K45" s="34"/>
      <c r="L45" s="29"/>
      <c r="M45" s="29"/>
      <c r="N45" s="29"/>
      <c r="O45" s="29"/>
      <c r="P45" s="29"/>
      <c r="Q45" s="29"/>
      <c r="R45" s="29"/>
      <c r="S45" s="34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76"/>
      <c r="AG45" s="77"/>
    </row>
    <row r="46" spans="1:33" ht="19.5" customHeight="1">
      <c r="A46" s="39" t="s">
        <v>35</v>
      </c>
      <c r="B46" s="77">
        <v>2.2</v>
      </c>
      <c r="C46" s="29">
        <v>2.4</v>
      </c>
      <c r="D46" s="29">
        <v>2.4</v>
      </c>
      <c r="E46" s="29">
        <v>2.1</v>
      </c>
      <c r="F46" s="29">
        <v>1.5</v>
      </c>
      <c r="G46" s="29">
        <v>1.9</v>
      </c>
      <c r="H46" s="29">
        <v>2.3</v>
      </c>
      <c r="I46" s="29">
        <v>2.6</v>
      </c>
      <c r="J46" s="29">
        <v>2.5</v>
      </c>
      <c r="K46" s="34">
        <v>2.7</v>
      </c>
      <c r="L46" s="29">
        <v>2.4</v>
      </c>
      <c r="M46" s="29">
        <v>2.4</v>
      </c>
      <c r="N46" s="29">
        <v>2.4</v>
      </c>
      <c r="O46" s="29">
        <v>1.7</v>
      </c>
      <c r="P46" s="29">
        <v>2.1</v>
      </c>
      <c r="Q46" s="29">
        <v>0.5</v>
      </c>
      <c r="R46" s="29">
        <v>0.5</v>
      </c>
      <c r="S46" s="34">
        <v>1</v>
      </c>
      <c r="T46" s="29">
        <v>0.5</v>
      </c>
      <c r="U46" s="29">
        <v>0.5</v>
      </c>
      <c r="V46" s="29">
        <v>0.5</v>
      </c>
      <c r="W46" s="29">
        <v>1.2</v>
      </c>
      <c r="X46" s="29">
        <v>0.5</v>
      </c>
      <c r="Y46" s="29">
        <v>0.5</v>
      </c>
      <c r="Z46" s="29">
        <v>0.5</v>
      </c>
      <c r="AA46" s="29">
        <v>0.5</v>
      </c>
      <c r="AB46" s="29">
        <v>0.5</v>
      </c>
      <c r="AC46" s="29">
        <v>1.3</v>
      </c>
      <c r="AD46" s="29">
        <v>1.1</v>
      </c>
      <c r="AE46" s="29">
        <v>0.5</v>
      </c>
      <c r="AF46" s="76">
        <v>0.7</v>
      </c>
      <c r="AG46" s="77">
        <f>AVERAGE(B46:AF46)</f>
        <v>1.432258064516129</v>
      </c>
    </row>
    <row r="47" spans="1:33" ht="19.5" customHeight="1">
      <c r="A47" s="39"/>
      <c r="B47" s="77"/>
      <c r="C47" s="29"/>
      <c r="D47" s="29"/>
      <c r="E47" s="29"/>
      <c r="F47" s="29"/>
      <c r="G47" s="29"/>
      <c r="H47" s="29"/>
      <c r="I47" s="44"/>
      <c r="J47" s="29"/>
      <c r="K47" s="34"/>
      <c r="L47" s="29"/>
      <c r="M47" s="29"/>
      <c r="N47" s="29"/>
      <c r="O47" s="29"/>
      <c r="P47" s="29"/>
      <c r="Q47" s="29"/>
      <c r="R47" s="29"/>
      <c r="S47" s="34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76"/>
      <c r="AG47" s="77"/>
    </row>
    <row r="48" spans="1:34" s="41" customFormat="1" ht="19.5" customHeight="1">
      <c r="A48" s="39" t="s">
        <v>24</v>
      </c>
      <c r="B48" s="77">
        <v>0</v>
      </c>
      <c r="C48" s="29">
        <v>0</v>
      </c>
      <c r="D48" s="29">
        <v>0</v>
      </c>
      <c r="E48" s="29">
        <v>0</v>
      </c>
      <c r="F48" s="29">
        <v>0.1</v>
      </c>
      <c r="G48" s="29">
        <v>0.1</v>
      </c>
      <c r="H48" s="29">
        <v>0.2</v>
      </c>
      <c r="I48" s="29">
        <v>0.2</v>
      </c>
      <c r="J48" s="29">
        <v>0.2</v>
      </c>
      <c r="K48" s="34">
        <v>0.1</v>
      </c>
      <c r="L48" s="29">
        <v>0</v>
      </c>
      <c r="M48" s="29">
        <v>0</v>
      </c>
      <c r="N48" s="29">
        <v>0</v>
      </c>
      <c r="O48" s="29">
        <v>0</v>
      </c>
      <c r="P48" s="29">
        <v>0</v>
      </c>
      <c r="Q48" s="29">
        <v>0</v>
      </c>
      <c r="R48" s="29">
        <v>0</v>
      </c>
      <c r="S48" s="34">
        <v>0</v>
      </c>
      <c r="T48" s="29">
        <v>0</v>
      </c>
      <c r="U48" s="29">
        <v>0</v>
      </c>
      <c r="V48" s="29">
        <v>0</v>
      </c>
      <c r="W48" s="29">
        <v>0</v>
      </c>
      <c r="X48" s="29">
        <v>0</v>
      </c>
      <c r="Y48" s="29">
        <v>0</v>
      </c>
      <c r="Z48" s="29">
        <v>0</v>
      </c>
      <c r="AA48" s="29">
        <v>0</v>
      </c>
      <c r="AB48" s="29">
        <v>0</v>
      </c>
      <c r="AC48" s="29">
        <v>0</v>
      </c>
      <c r="AD48" s="29">
        <v>0</v>
      </c>
      <c r="AE48" s="29">
        <v>0</v>
      </c>
      <c r="AF48" s="76">
        <v>0</v>
      </c>
      <c r="AG48" s="77">
        <f>AVERAGE(B48:AF48)</f>
        <v>0.02903225806451613</v>
      </c>
      <c r="AH48" s="40"/>
    </row>
    <row r="49" spans="1:33" ht="19.5" customHeight="1">
      <c r="A49" s="39"/>
      <c r="B49" s="85"/>
      <c r="C49" s="86"/>
      <c r="D49" s="29"/>
      <c r="E49" s="29"/>
      <c r="F49" s="29"/>
      <c r="G49" s="29"/>
      <c r="H49" s="29"/>
      <c r="I49" s="29"/>
      <c r="J49" s="29"/>
      <c r="K49" s="34"/>
      <c r="L49" s="29"/>
      <c r="M49" s="29"/>
      <c r="N49" s="29"/>
      <c r="O49" s="29"/>
      <c r="P49" s="29"/>
      <c r="Q49" s="30"/>
      <c r="R49" s="30"/>
      <c r="S49" s="78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79"/>
      <c r="AG49" s="101"/>
    </row>
    <row r="50" spans="1:34" s="31" customFormat="1" ht="19.5" customHeight="1">
      <c r="A50" s="94" t="s">
        <v>36</v>
      </c>
      <c r="B50" s="73">
        <f>B52</f>
        <v>1.2</v>
      </c>
      <c r="C50" s="73">
        <f aca="true" t="shared" si="4" ref="C50:AF50">C52</f>
        <v>1.1</v>
      </c>
      <c r="D50" s="73">
        <f t="shared" si="4"/>
        <v>1.2</v>
      </c>
      <c r="E50" s="73">
        <f t="shared" si="4"/>
        <v>1</v>
      </c>
      <c r="F50" s="73">
        <f t="shared" si="4"/>
        <v>1.2</v>
      </c>
      <c r="G50" s="73">
        <f t="shared" si="4"/>
        <v>1.1</v>
      </c>
      <c r="H50" s="73">
        <f t="shared" si="4"/>
        <v>1.3</v>
      </c>
      <c r="I50" s="73">
        <f t="shared" si="4"/>
        <v>1.2</v>
      </c>
      <c r="J50" s="73">
        <f t="shared" si="4"/>
        <v>1.2</v>
      </c>
      <c r="K50" s="73">
        <f t="shared" si="4"/>
        <v>1.2</v>
      </c>
      <c r="L50" s="73">
        <f t="shared" si="4"/>
        <v>1.1</v>
      </c>
      <c r="M50" s="73">
        <f t="shared" si="4"/>
        <v>1.1</v>
      </c>
      <c r="N50" s="73">
        <f t="shared" si="4"/>
        <v>1</v>
      </c>
      <c r="O50" s="73">
        <f t="shared" si="4"/>
        <v>0.46</v>
      </c>
      <c r="P50" s="73">
        <f t="shared" si="4"/>
        <v>0.42</v>
      </c>
      <c r="Q50" s="73">
        <f t="shared" si="4"/>
        <v>0.43</v>
      </c>
      <c r="R50" s="73">
        <f t="shared" si="4"/>
        <v>0.43</v>
      </c>
      <c r="S50" s="73">
        <f t="shared" si="4"/>
        <v>0.4</v>
      </c>
      <c r="T50" s="73">
        <f t="shared" si="4"/>
        <v>0.36</v>
      </c>
      <c r="U50" s="73">
        <f t="shared" si="4"/>
        <v>0.395</v>
      </c>
      <c r="V50" s="73">
        <f t="shared" si="4"/>
        <v>0.462</v>
      </c>
      <c r="W50" s="73">
        <f t="shared" si="4"/>
        <v>0.474</v>
      </c>
      <c r="X50" s="73">
        <f t="shared" si="4"/>
        <v>0.443</v>
      </c>
      <c r="Y50" s="73">
        <f t="shared" si="4"/>
        <v>0.436</v>
      </c>
      <c r="Z50" s="73">
        <f t="shared" si="4"/>
        <v>0.409</v>
      </c>
      <c r="AA50" s="73">
        <f t="shared" si="4"/>
        <v>0.424</v>
      </c>
      <c r="AB50" s="73">
        <f t="shared" si="4"/>
        <v>0.458</v>
      </c>
      <c r="AC50" s="73">
        <f t="shared" si="4"/>
        <v>0.525</v>
      </c>
      <c r="AD50" s="73">
        <f t="shared" si="4"/>
        <v>0.451</v>
      </c>
      <c r="AE50" s="73">
        <f t="shared" si="4"/>
        <v>0.409</v>
      </c>
      <c r="AF50" s="73">
        <f t="shared" si="4"/>
        <v>0.534</v>
      </c>
      <c r="AG50" s="72">
        <f>AVERAGE(B50:AF50)</f>
        <v>0.7361290322580643</v>
      </c>
      <c r="AH50" s="35"/>
    </row>
    <row r="51" spans="1:34" ht="19.5" customHeight="1">
      <c r="A51" s="39"/>
      <c r="B51" s="77"/>
      <c r="C51" s="29"/>
      <c r="D51" s="29"/>
      <c r="E51" s="29"/>
      <c r="F51" s="29"/>
      <c r="G51" s="29"/>
      <c r="H51" s="29"/>
      <c r="I51" s="29"/>
      <c r="J51" s="29"/>
      <c r="K51" s="34"/>
      <c r="L51" s="29"/>
      <c r="M51" s="29"/>
      <c r="N51" s="29"/>
      <c r="O51" s="29"/>
      <c r="P51" s="29"/>
      <c r="Q51" s="29"/>
      <c r="R51" s="29"/>
      <c r="S51" s="78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79"/>
      <c r="AG51" s="101"/>
      <c r="AH51" s="10"/>
    </row>
    <row r="52" spans="1:34" s="47" customFormat="1" ht="19.5" customHeight="1">
      <c r="A52" s="39" t="s">
        <v>23</v>
      </c>
      <c r="B52" s="77">
        <v>1.2</v>
      </c>
      <c r="C52" s="29">
        <v>1.1</v>
      </c>
      <c r="D52" s="29">
        <v>1.2</v>
      </c>
      <c r="E52" s="29">
        <v>1</v>
      </c>
      <c r="F52" s="29">
        <v>1.2</v>
      </c>
      <c r="G52" s="29">
        <v>1.1</v>
      </c>
      <c r="H52" s="29">
        <v>1.3</v>
      </c>
      <c r="I52" s="29">
        <v>1.2</v>
      </c>
      <c r="J52" s="29">
        <v>1.2</v>
      </c>
      <c r="K52" s="34">
        <v>1.2</v>
      </c>
      <c r="L52" s="29">
        <v>1.1</v>
      </c>
      <c r="M52" s="29">
        <v>1.1</v>
      </c>
      <c r="N52" s="29">
        <v>1</v>
      </c>
      <c r="O52" s="29">
        <v>0.46</v>
      </c>
      <c r="P52" s="29">
        <v>0.42</v>
      </c>
      <c r="Q52" s="29">
        <v>0.43</v>
      </c>
      <c r="R52" s="29">
        <v>0.43</v>
      </c>
      <c r="S52" s="34">
        <v>0.4</v>
      </c>
      <c r="T52" s="29">
        <v>0.36</v>
      </c>
      <c r="U52" s="29">
        <v>0.395</v>
      </c>
      <c r="V52" s="29">
        <v>0.462</v>
      </c>
      <c r="W52" s="29">
        <v>0.474</v>
      </c>
      <c r="X52" s="29">
        <v>0.443</v>
      </c>
      <c r="Y52" s="29">
        <v>0.436</v>
      </c>
      <c r="Z52" s="29">
        <v>0.409</v>
      </c>
      <c r="AA52" s="29">
        <v>0.424</v>
      </c>
      <c r="AB52" s="29">
        <v>0.458</v>
      </c>
      <c r="AC52" s="29">
        <v>0.525</v>
      </c>
      <c r="AD52" s="29">
        <v>0.451</v>
      </c>
      <c r="AE52" s="29">
        <v>0.409</v>
      </c>
      <c r="AF52" s="76">
        <v>0.534</v>
      </c>
      <c r="AG52" s="77">
        <f>AVERAGE(B52:AF52)</f>
        <v>0.7361290322580643</v>
      </c>
      <c r="AH52" s="40"/>
    </row>
    <row r="53" spans="1:34" s="42" customFormat="1" ht="19.5" customHeight="1">
      <c r="A53" s="39"/>
      <c r="B53" s="77"/>
      <c r="C53" s="29"/>
      <c r="D53" s="29"/>
      <c r="E53" s="29"/>
      <c r="F53" s="29"/>
      <c r="G53" s="29"/>
      <c r="H53" s="29"/>
      <c r="I53" s="29"/>
      <c r="J53" s="29"/>
      <c r="K53" s="34"/>
      <c r="L53" s="29"/>
      <c r="M53" s="29"/>
      <c r="N53" s="29"/>
      <c r="O53" s="29"/>
      <c r="P53" s="29"/>
      <c r="Q53" s="29"/>
      <c r="R53" s="29"/>
      <c r="S53" s="34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76"/>
      <c r="AG53" s="77"/>
      <c r="AH53" s="27"/>
    </row>
    <row r="54" spans="1:34" s="46" customFormat="1" ht="19.5" customHeight="1">
      <c r="A54" s="56"/>
      <c r="B54" s="87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88"/>
      <c r="AG54" s="87"/>
      <c r="AH54" s="38"/>
    </row>
    <row r="55" spans="1:33" ht="19.5" customHeight="1">
      <c r="A55" s="39"/>
      <c r="B55" s="77"/>
      <c r="C55" s="29"/>
      <c r="D55" s="29"/>
      <c r="E55" s="29"/>
      <c r="F55" s="29"/>
      <c r="G55" s="29"/>
      <c r="H55" s="29"/>
      <c r="I55" s="29"/>
      <c r="J55" s="29"/>
      <c r="K55" s="34"/>
      <c r="L55" s="29"/>
      <c r="M55" s="29"/>
      <c r="N55" s="29"/>
      <c r="O55" s="29"/>
      <c r="P55" s="29"/>
      <c r="Q55" s="29"/>
      <c r="R55" s="29"/>
      <c r="S55" s="34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76"/>
      <c r="AG55" s="77"/>
    </row>
    <row r="56" spans="1:33" ht="19.5" customHeight="1">
      <c r="A56" s="39" t="s">
        <v>32</v>
      </c>
      <c r="B56" s="77">
        <f aca="true" t="shared" si="5" ref="B56:AF56">SUM(B8+B14+B24+B40+B52)</f>
        <v>80.43</v>
      </c>
      <c r="C56" s="29">
        <f t="shared" si="5"/>
        <v>84.1</v>
      </c>
      <c r="D56" s="29">
        <f t="shared" si="5"/>
        <v>83.8</v>
      </c>
      <c r="E56" s="29">
        <f t="shared" si="5"/>
        <v>84.9</v>
      </c>
      <c r="F56" s="29">
        <f t="shared" si="5"/>
        <v>87.6</v>
      </c>
      <c r="G56" s="29">
        <f t="shared" si="5"/>
        <v>92.9</v>
      </c>
      <c r="H56" s="29">
        <f t="shared" si="5"/>
        <v>92.6</v>
      </c>
      <c r="I56" s="29">
        <f t="shared" si="5"/>
        <v>93.3</v>
      </c>
      <c r="J56" s="29">
        <f t="shared" si="5"/>
        <v>97.50000000000001</v>
      </c>
      <c r="K56" s="34">
        <f t="shared" si="5"/>
        <v>95.4</v>
      </c>
      <c r="L56" s="29">
        <f t="shared" si="5"/>
        <v>79.6</v>
      </c>
      <c r="M56" s="29">
        <f t="shared" si="5"/>
        <v>76.23999999999998</v>
      </c>
      <c r="N56" s="29">
        <f t="shared" si="5"/>
        <v>68.74</v>
      </c>
      <c r="O56" s="29">
        <f t="shared" si="5"/>
        <v>70.10999999999999</v>
      </c>
      <c r="P56" s="29">
        <f t="shared" si="5"/>
        <v>73.57000000000001</v>
      </c>
      <c r="Q56" s="29">
        <f t="shared" si="5"/>
        <v>76.18000000000002</v>
      </c>
      <c r="R56" s="29">
        <f t="shared" si="5"/>
        <v>75.57600000000001</v>
      </c>
      <c r="S56" s="34">
        <f t="shared" si="5"/>
        <v>76.24700000000001</v>
      </c>
      <c r="T56" s="29">
        <f t="shared" si="5"/>
        <v>74.4</v>
      </c>
      <c r="U56" s="29">
        <f t="shared" si="5"/>
        <v>73.295</v>
      </c>
      <c r="V56" s="29">
        <f t="shared" si="5"/>
        <v>72.96200000000002</v>
      </c>
      <c r="W56" s="29">
        <f t="shared" si="5"/>
        <v>77.574</v>
      </c>
      <c r="X56" s="29">
        <f t="shared" si="5"/>
        <v>74.143</v>
      </c>
      <c r="Y56" s="29">
        <f t="shared" si="5"/>
        <v>76.08600000000001</v>
      </c>
      <c r="Z56" s="29">
        <f t="shared" si="5"/>
        <v>78.629</v>
      </c>
      <c r="AA56" s="29">
        <f t="shared" si="5"/>
        <v>77.62400000000001</v>
      </c>
      <c r="AB56" s="29">
        <f t="shared" si="5"/>
        <v>76.658</v>
      </c>
      <c r="AC56" s="29">
        <f t="shared" si="5"/>
        <v>79.805</v>
      </c>
      <c r="AD56" s="29">
        <f t="shared" si="5"/>
        <v>79.421</v>
      </c>
      <c r="AE56" s="29">
        <f t="shared" si="5"/>
        <v>78.839</v>
      </c>
      <c r="AF56" s="76">
        <f t="shared" si="5"/>
        <v>78.23400000000002</v>
      </c>
      <c r="AG56" s="77">
        <f>AVERAGE(B56:AF56)</f>
        <v>80.20848387096773</v>
      </c>
    </row>
    <row r="57" spans="1:33" ht="19.5" customHeight="1">
      <c r="A57" s="39"/>
      <c r="B57" s="75"/>
      <c r="C57" s="39"/>
      <c r="D57" s="44"/>
      <c r="E57" s="29"/>
      <c r="F57" s="44"/>
      <c r="G57" s="44"/>
      <c r="H57" s="29"/>
      <c r="I57" s="29"/>
      <c r="J57" s="29"/>
      <c r="K57" s="34"/>
      <c r="L57" s="29"/>
      <c r="M57" s="29"/>
      <c r="N57" s="29"/>
      <c r="O57" s="29"/>
      <c r="P57" s="29"/>
      <c r="Q57" s="29"/>
      <c r="R57" s="29"/>
      <c r="S57" s="34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76"/>
      <c r="AG57" s="77"/>
    </row>
    <row r="58" spans="1:34" s="41" customFormat="1" ht="19.5" customHeight="1">
      <c r="A58" s="39" t="s">
        <v>33</v>
      </c>
      <c r="B58" s="77">
        <f aca="true" t="shared" si="6" ref="B58:AF58">-SUM(B20+B22+B36+B38+B46+B48)</f>
        <v>-2.83</v>
      </c>
      <c r="C58" s="29">
        <f t="shared" si="6"/>
        <v>-3</v>
      </c>
      <c r="D58" s="29">
        <f t="shared" si="6"/>
        <v>-3.5</v>
      </c>
      <c r="E58" s="29">
        <f t="shared" si="6"/>
        <v>-3.3</v>
      </c>
      <c r="F58" s="29">
        <f t="shared" si="6"/>
        <v>-5.199999999999999</v>
      </c>
      <c r="G58" s="29">
        <f t="shared" si="6"/>
        <v>-5.6</v>
      </c>
      <c r="H58" s="29">
        <f t="shared" si="6"/>
        <v>-6.1</v>
      </c>
      <c r="I58" s="29">
        <f t="shared" si="6"/>
        <v>-6.500000000000001</v>
      </c>
      <c r="J58" s="29">
        <f t="shared" si="6"/>
        <v>-7.1000000000000005</v>
      </c>
      <c r="K58" s="34">
        <f t="shared" si="6"/>
        <v>-7.2</v>
      </c>
      <c r="L58" s="29">
        <f t="shared" si="6"/>
        <v>-5.1</v>
      </c>
      <c r="M58" s="29">
        <f t="shared" si="6"/>
        <v>-3.1399999999999997</v>
      </c>
      <c r="N58" s="29">
        <f t="shared" si="6"/>
        <v>-3.1399999999999997</v>
      </c>
      <c r="O58" s="29">
        <f t="shared" si="6"/>
        <v>-1.75</v>
      </c>
      <c r="P58" s="29">
        <f t="shared" si="6"/>
        <v>-2.15</v>
      </c>
      <c r="Q58" s="29">
        <f t="shared" si="6"/>
        <v>-0.55</v>
      </c>
      <c r="R58" s="29">
        <f t="shared" si="6"/>
        <v>-0.546</v>
      </c>
      <c r="S58" s="34">
        <f t="shared" si="6"/>
        <v>-1.047</v>
      </c>
      <c r="T58" s="29">
        <f t="shared" si="6"/>
        <v>-0.54</v>
      </c>
      <c r="U58" s="29">
        <f t="shared" si="6"/>
        <v>-0.5</v>
      </c>
      <c r="V58" s="29">
        <f t="shared" si="6"/>
        <v>-0.5</v>
      </c>
      <c r="W58" s="29">
        <f t="shared" si="6"/>
        <v>-1.2</v>
      </c>
      <c r="X58" s="29">
        <f t="shared" si="6"/>
        <v>-0.5</v>
      </c>
      <c r="Y58" s="29">
        <f t="shared" si="6"/>
        <v>-0.55</v>
      </c>
      <c r="Z58" s="29">
        <f t="shared" si="6"/>
        <v>-1.22</v>
      </c>
      <c r="AA58" s="29">
        <f t="shared" si="6"/>
        <v>-1.2</v>
      </c>
      <c r="AB58" s="29">
        <f t="shared" si="6"/>
        <v>-1.2</v>
      </c>
      <c r="AC58" s="29">
        <f t="shared" si="6"/>
        <v>-1.98</v>
      </c>
      <c r="AD58" s="29">
        <f t="shared" si="6"/>
        <v>-1.77</v>
      </c>
      <c r="AE58" s="29">
        <f t="shared" si="6"/>
        <v>-1.23</v>
      </c>
      <c r="AF58" s="76">
        <f t="shared" si="6"/>
        <v>-2.7</v>
      </c>
      <c r="AG58" s="77">
        <f>AVERAGE(B58:AF58)</f>
        <v>-2.6723548387096785</v>
      </c>
      <c r="AH58" s="40"/>
    </row>
    <row r="59" spans="1:33" ht="19.5" customHeight="1">
      <c r="A59" s="39"/>
      <c r="B59" s="75"/>
      <c r="C59" s="44"/>
      <c r="D59" s="44"/>
      <c r="E59" s="29"/>
      <c r="F59" s="44"/>
      <c r="G59" s="44"/>
      <c r="H59" s="29"/>
      <c r="I59" s="29"/>
      <c r="J59" s="29"/>
      <c r="K59" s="34"/>
      <c r="L59" s="29"/>
      <c r="M59" s="29"/>
      <c r="N59" s="29"/>
      <c r="O59" s="29"/>
      <c r="P59" s="29"/>
      <c r="Q59" s="30"/>
      <c r="R59" s="30"/>
      <c r="S59" s="78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79"/>
      <c r="AG59" s="101"/>
    </row>
    <row r="60" spans="1:33" s="38" customFormat="1" ht="19.5" customHeight="1">
      <c r="A60" s="53" t="s">
        <v>17</v>
      </c>
      <c r="B60" s="72">
        <f>SUM(B56:B58)</f>
        <v>77.60000000000001</v>
      </c>
      <c r="C60" s="73">
        <f>SUM(C56:C58)</f>
        <v>81.1</v>
      </c>
      <c r="D60" s="73">
        <f>SUM(D56:D58)</f>
        <v>80.3</v>
      </c>
      <c r="E60" s="73">
        <f>SUM(E56:E58)</f>
        <v>81.60000000000001</v>
      </c>
      <c r="F60" s="73">
        <f aca="true" t="shared" si="7" ref="F60:AF60">SUM(F56:F58)</f>
        <v>82.39999999999999</v>
      </c>
      <c r="G60" s="73">
        <f t="shared" si="7"/>
        <v>87.30000000000001</v>
      </c>
      <c r="H60" s="73">
        <f t="shared" si="7"/>
        <v>86.5</v>
      </c>
      <c r="I60" s="73">
        <f t="shared" si="7"/>
        <v>86.8</v>
      </c>
      <c r="J60" s="73">
        <f t="shared" si="7"/>
        <v>90.40000000000002</v>
      </c>
      <c r="K60" s="73">
        <f t="shared" si="7"/>
        <v>88.2</v>
      </c>
      <c r="L60" s="73">
        <f t="shared" si="7"/>
        <v>74.5</v>
      </c>
      <c r="M60" s="73">
        <f t="shared" si="7"/>
        <v>73.09999999999998</v>
      </c>
      <c r="N60" s="73">
        <f t="shared" si="7"/>
        <v>65.6</v>
      </c>
      <c r="O60" s="73">
        <f t="shared" si="7"/>
        <v>68.35999999999999</v>
      </c>
      <c r="P60" s="73">
        <f t="shared" si="7"/>
        <v>71.42</v>
      </c>
      <c r="Q60" s="73">
        <f t="shared" si="7"/>
        <v>75.63000000000002</v>
      </c>
      <c r="R60" s="73">
        <f t="shared" si="7"/>
        <v>75.03</v>
      </c>
      <c r="S60" s="73">
        <f t="shared" si="7"/>
        <v>75.20000000000002</v>
      </c>
      <c r="T60" s="73">
        <f t="shared" si="7"/>
        <v>73.86</v>
      </c>
      <c r="U60" s="73">
        <f t="shared" si="7"/>
        <v>72.795</v>
      </c>
      <c r="V60" s="73">
        <f t="shared" si="7"/>
        <v>72.46200000000002</v>
      </c>
      <c r="W60" s="73">
        <f t="shared" si="7"/>
        <v>76.374</v>
      </c>
      <c r="X60" s="73">
        <f t="shared" si="7"/>
        <v>73.643</v>
      </c>
      <c r="Y60" s="73">
        <f t="shared" si="7"/>
        <v>75.53600000000002</v>
      </c>
      <c r="Z60" s="73">
        <f t="shared" si="7"/>
        <v>77.409</v>
      </c>
      <c r="AA60" s="73">
        <f t="shared" si="7"/>
        <v>76.424</v>
      </c>
      <c r="AB60" s="73">
        <f t="shared" si="7"/>
        <v>75.458</v>
      </c>
      <c r="AC60" s="73">
        <f t="shared" si="7"/>
        <v>77.825</v>
      </c>
      <c r="AD60" s="73">
        <f t="shared" si="7"/>
        <v>77.65100000000001</v>
      </c>
      <c r="AE60" s="73">
        <f t="shared" si="7"/>
        <v>77.609</v>
      </c>
      <c r="AF60" s="74">
        <f t="shared" si="7"/>
        <v>75.53400000000002</v>
      </c>
      <c r="AG60" s="72">
        <f>AVERAGE(B60:AF60)</f>
        <v>77.53612903225806</v>
      </c>
    </row>
    <row r="61" spans="1:33" ht="19.5" customHeight="1">
      <c r="A61" s="10"/>
      <c r="B61" s="12"/>
      <c r="C61" s="6"/>
      <c r="D61" s="6"/>
      <c r="E61" s="6"/>
      <c r="F61" s="6"/>
      <c r="G61" s="6"/>
      <c r="H61" s="7"/>
      <c r="I61" s="11"/>
      <c r="J61" s="11"/>
      <c r="K61" s="11"/>
      <c r="L61" s="11"/>
      <c r="M61" s="11"/>
      <c r="N61" s="11"/>
      <c r="O61" s="11"/>
      <c r="P61" s="11"/>
      <c r="AG61" s="40"/>
    </row>
    <row r="62" spans="1:33" s="42" customFormat="1" ht="19.5" customHeight="1">
      <c r="A62" s="42" t="s">
        <v>34</v>
      </c>
      <c r="B62" s="1"/>
      <c r="C62" s="1"/>
      <c r="D62" s="1"/>
      <c r="E62" s="1"/>
      <c r="F62" s="1"/>
      <c r="G62" s="1"/>
      <c r="H62" s="1"/>
      <c r="I62" s="50"/>
      <c r="J62" s="50"/>
      <c r="K62" s="50"/>
      <c r="L62" s="50"/>
      <c r="M62" s="50"/>
      <c r="N62" s="50"/>
      <c r="O62" s="50"/>
      <c r="P62" s="50"/>
      <c r="Q62" s="51"/>
      <c r="R62" s="51"/>
      <c r="S62" s="1"/>
      <c r="T62" s="1"/>
      <c r="U62" s="1"/>
      <c r="V62" s="1"/>
      <c r="W62" s="1"/>
      <c r="X62" s="1"/>
      <c r="Y62" s="1"/>
      <c r="Z62" s="50"/>
      <c r="AA62" s="50"/>
      <c r="AB62" s="50"/>
      <c r="AC62" s="50"/>
      <c r="AD62" s="50"/>
      <c r="AE62" s="50"/>
      <c r="AF62" s="50"/>
      <c r="AG62" s="52"/>
    </row>
    <row r="63" spans="2:34" ht="19.5" customHeight="1"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</row>
    <row r="64" spans="1:34" ht="19.5" customHeight="1">
      <c r="A64" s="8"/>
      <c r="B64" s="8"/>
      <c r="C64" s="8"/>
      <c r="D64" s="8"/>
      <c r="E64" s="8"/>
      <c r="F64" s="8"/>
      <c r="G64" s="8"/>
      <c r="H64" s="8"/>
      <c r="I64" s="21"/>
      <c r="J64" s="21"/>
      <c r="K64" s="21"/>
      <c r="L64" s="21"/>
      <c r="M64" s="21"/>
      <c r="N64" s="21"/>
      <c r="O64" s="21"/>
      <c r="P64" s="21"/>
      <c r="Q64" s="7"/>
      <c r="R64" s="7"/>
      <c r="S64" s="8"/>
      <c r="T64" s="8"/>
      <c r="U64" s="8"/>
      <c r="V64" s="8"/>
      <c r="W64" s="8"/>
      <c r="X64" s="8"/>
      <c r="Y64" s="8"/>
      <c r="Z64" s="21"/>
      <c r="AA64" s="21"/>
      <c r="AB64" s="21"/>
      <c r="AC64" s="21"/>
      <c r="AD64" s="21"/>
      <c r="AE64" s="21"/>
      <c r="AF64" s="21"/>
      <c r="AG64" s="21"/>
      <c r="AH64" s="10"/>
    </row>
    <row r="65" spans="1:16" ht="19.5" customHeight="1">
      <c r="A65" s="8"/>
      <c r="B65" s="8"/>
      <c r="C65" s="8"/>
      <c r="D65" s="8"/>
      <c r="E65" s="8"/>
      <c r="F65" s="8"/>
      <c r="G65" s="8"/>
      <c r="H65" s="8"/>
      <c r="I65" s="21"/>
      <c r="J65" s="21"/>
      <c r="K65" s="21"/>
      <c r="L65" s="21"/>
      <c r="M65" s="21"/>
      <c r="N65" s="21"/>
      <c r="O65" s="21"/>
      <c r="P65" s="21"/>
    </row>
    <row r="67" ht="19.5" customHeight="1">
      <c r="A67" s="8"/>
    </row>
    <row r="74" ht="19.5" customHeight="1">
      <c r="AH74" s="10"/>
    </row>
    <row r="75" ht="19.5" customHeight="1">
      <c r="AH75" s="10"/>
    </row>
  </sheetData>
  <mergeCells count="3">
    <mergeCell ref="A1:AH1"/>
    <mergeCell ref="A2:AH2"/>
    <mergeCell ref="A3:AH3"/>
  </mergeCells>
  <printOptions horizontalCentered="1" verticalCentered="1"/>
  <pageMargins left="0.25" right="0.25" top="0.25" bottom="0.25" header="0.25" footer="0.25"/>
  <pageSetup fitToHeight="1" fitToWidth="1" horizontalDpi="600" verticalDpi="600" orientation="landscape" scale="39" r:id="rId1"/>
  <colBreaks count="1" manualBreakCount="1">
    <brk id="33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74"/>
  <sheetViews>
    <sheetView view="pageBreakPreview" zoomScale="60" zoomScaleNormal="60" workbookViewId="0" topLeftCell="H28">
      <selection activeCell="W53" sqref="W53"/>
    </sheetView>
  </sheetViews>
  <sheetFormatPr defaultColWidth="8.88671875" defaultRowHeight="19.5" customHeight="1"/>
  <cols>
    <col min="1" max="1" width="34.77734375" style="27" customWidth="1"/>
    <col min="2" max="32" width="7.77734375" style="27" customWidth="1"/>
    <col min="33" max="33" width="8.77734375" style="131" customWidth="1"/>
    <col min="34" max="34" width="8.77734375" style="27" customWidth="1"/>
    <col min="35" max="16384" width="8.88671875" style="27" customWidth="1"/>
  </cols>
  <sheetData>
    <row r="1" spans="1:34" ht="19.5" customHeight="1">
      <c r="A1" s="154" t="s">
        <v>12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  <c r="AF1" s="155"/>
      <c r="AG1" s="155"/>
      <c r="AH1" s="155"/>
    </row>
    <row r="2" spans="1:34" ht="19.5" customHeight="1">
      <c r="A2" s="154" t="s">
        <v>0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  <c r="AE2" s="155"/>
      <c r="AF2" s="155"/>
      <c r="AG2" s="155"/>
      <c r="AH2" s="155"/>
    </row>
    <row r="3" spans="1:34" ht="19.5" customHeight="1">
      <c r="A3" s="152">
        <v>37135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  <c r="AG3" s="153"/>
      <c r="AH3" s="153"/>
    </row>
    <row r="4" spans="1:34" ht="19.5" customHeight="1">
      <c r="A4" s="128"/>
      <c r="B4" s="3"/>
      <c r="C4" s="3"/>
      <c r="D4" s="4"/>
      <c r="E4" s="3"/>
      <c r="F4" s="4"/>
      <c r="G4" s="3"/>
      <c r="H4" s="28"/>
      <c r="I4" s="4"/>
      <c r="J4" s="4"/>
      <c r="K4" s="4"/>
      <c r="L4" s="4"/>
      <c r="M4" s="4"/>
      <c r="N4" s="4"/>
      <c r="O4" s="4"/>
      <c r="P4" s="4"/>
      <c r="Q4" s="4"/>
      <c r="R4" s="4"/>
      <c r="S4" s="3"/>
      <c r="T4" s="3"/>
      <c r="U4" s="4"/>
      <c r="V4" s="28"/>
      <c r="W4" s="28"/>
      <c r="X4" s="28"/>
      <c r="Y4" s="3"/>
      <c r="Z4" s="4"/>
      <c r="AA4" s="3"/>
      <c r="AB4" s="4"/>
      <c r="AC4" s="4"/>
      <c r="AD4" s="4"/>
      <c r="AE4" s="4"/>
      <c r="AF4" s="4"/>
      <c r="AG4" s="130"/>
      <c r="AH4" s="2"/>
    </row>
    <row r="5" spans="1:34" s="128" customFormat="1" ht="19.5" customHeight="1">
      <c r="A5" s="129"/>
      <c r="B5" s="6" t="s">
        <v>1</v>
      </c>
      <c r="C5" s="6" t="s">
        <v>14</v>
      </c>
      <c r="D5" s="6" t="s">
        <v>2</v>
      </c>
      <c r="E5" s="6" t="s">
        <v>3</v>
      </c>
      <c r="F5" s="6" t="s">
        <v>4</v>
      </c>
      <c r="G5" s="6" t="s">
        <v>15</v>
      </c>
      <c r="H5" s="6" t="s">
        <v>5</v>
      </c>
      <c r="I5" s="6" t="s">
        <v>1</v>
      </c>
      <c r="J5" s="6" t="s">
        <v>14</v>
      </c>
      <c r="K5" s="6" t="s">
        <v>2</v>
      </c>
      <c r="L5" s="6" t="s">
        <v>3</v>
      </c>
      <c r="M5" s="6" t="s">
        <v>4</v>
      </c>
      <c r="N5" s="6" t="s">
        <v>15</v>
      </c>
      <c r="O5" s="6" t="s">
        <v>5</v>
      </c>
      <c r="P5" s="6" t="s">
        <v>1</v>
      </c>
      <c r="Q5" s="6" t="s">
        <v>14</v>
      </c>
      <c r="R5" s="6" t="s">
        <v>2</v>
      </c>
      <c r="S5" s="6" t="s">
        <v>3</v>
      </c>
      <c r="T5" s="6" t="s">
        <v>4</v>
      </c>
      <c r="U5" s="6" t="s">
        <v>15</v>
      </c>
      <c r="V5" s="6" t="s">
        <v>5</v>
      </c>
      <c r="W5" s="6" t="s">
        <v>1</v>
      </c>
      <c r="X5" s="6" t="s">
        <v>14</v>
      </c>
      <c r="Y5" s="6" t="s">
        <v>2</v>
      </c>
      <c r="Z5" s="6" t="s">
        <v>3</v>
      </c>
      <c r="AA5" s="6" t="s">
        <v>4</v>
      </c>
      <c r="AB5" s="6" t="s">
        <v>15</v>
      </c>
      <c r="AC5" s="6" t="s">
        <v>5</v>
      </c>
      <c r="AD5" s="6" t="s">
        <v>1</v>
      </c>
      <c r="AE5" s="6" t="s">
        <v>14</v>
      </c>
      <c r="AF5" s="58"/>
      <c r="AG5" s="133" t="s">
        <v>16</v>
      </c>
      <c r="AH5" s="49"/>
    </row>
    <row r="6" spans="1:34" ht="19.5" customHeight="1">
      <c r="A6" s="92" t="s">
        <v>11</v>
      </c>
      <c r="B6" s="16">
        <v>1</v>
      </c>
      <c r="C6" s="16">
        <v>2</v>
      </c>
      <c r="D6" s="16">
        <v>3</v>
      </c>
      <c r="E6" s="16">
        <v>4</v>
      </c>
      <c r="F6" s="16">
        <v>5</v>
      </c>
      <c r="G6" s="16">
        <v>6</v>
      </c>
      <c r="H6" s="16">
        <v>7</v>
      </c>
      <c r="I6" s="16">
        <v>8</v>
      </c>
      <c r="J6" s="16">
        <v>9</v>
      </c>
      <c r="K6" s="89">
        <v>10</v>
      </c>
      <c r="L6" s="16">
        <v>11</v>
      </c>
      <c r="M6" s="16">
        <v>12</v>
      </c>
      <c r="N6" s="16">
        <v>13</v>
      </c>
      <c r="O6" s="16">
        <v>14</v>
      </c>
      <c r="P6" s="16">
        <v>15</v>
      </c>
      <c r="Q6" s="13">
        <v>16</v>
      </c>
      <c r="R6" s="13">
        <v>17</v>
      </c>
      <c r="S6" s="24">
        <v>18</v>
      </c>
      <c r="T6" s="7">
        <v>19</v>
      </c>
      <c r="U6" s="7">
        <v>20</v>
      </c>
      <c r="V6" s="7">
        <v>21</v>
      </c>
      <c r="W6" s="7">
        <v>22</v>
      </c>
      <c r="X6" s="7">
        <v>23</v>
      </c>
      <c r="Y6" s="7">
        <v>24</v>
      </c>
      <c r="Z6" s="13">
        <v>25</v>
      </c>
      <c r="AA6" s="13">
        <v>26</v>
      </c>
      <c r="AB6" s="13">
        <v>27</v>
      </c>
      <c r="AC6" s="13">
        <v>28</v>
      </c>
      <c r="AD6" s="13">
        <v>29</v>
      </c>
      <c r="AE6" s="13">
        <v>30</v>
      </c>
      <c r="AF6" s="62"/>
      <c r="AG6" s="134"/>
      <c r="AH6" s="2"/>
    </row>
    <row r="7" spans="1:34" ht="19.5" customHeight="1">
      <c r="A7" s="93"/>
      <c r="B7" s="9"/>
      <c r="C7" s="9"/>
      <c r="D7" s="9"/>
      <c r="E7" s="9"/>
      <c r="F7" s="9"/>
      <c r="G7" s="9"/>
      <c r="H7" s="9"/>
      <c r="I7" s="9"/>
      <c r="J7" s="9"/>
      <c r="K7" s="17"/>
      <c r="L7" s="9"/>
      <c r="M7" s="9"/>
      <c r="N7" s="9"/>
      <c r="O7" s="9"/>
      <c r="P7" s="9"/>
      <c r="Q7" s="18"/>
      <c r="R7" s="18"/>
      <c r="S7" s="19"/>
      <c r="T7" s="20"/>
      <c r="U7" s="20"/>
      <c r="V7" s="20"/>
      <c r="W7" s="20"/>
      <c r="X7" s="20"/>
      <c r="Y7" s="20"/>
      <c r="Z7" s="18"/>
      <c r="AA7" s="18"/>
      <c r="AB7" s="18"/>
      <c r="AC7" s="18"/>
      <c r="AD7" s="18"/>
      <c r="AE7" s="18"/>
      <c r="AF7" s="68"/>
      <c r="AG7" s="135"/>
      <c r="AH7" s="2"/>
    </row>
    <row r="8" spans="1:34" s="38" customFormat="1" ht="19.5" customHeight="1">
      <c r="A8" s="94" t="s">
        <v>6</v>
      </c>
      <c r="B8" s="33">
        <f aca="true" t="shared" si="0" ref="B8:AE8">SUM(B10:B12)</f>
        <v>27.299999999999997</v>
      </c>
      <c r="C8" s="33">
        <f t="shared" si="0"/>
        <v>26</v>
      </c>
      <c r="D8" s="33">
        <f t="shared" si="0"/>
        <v>26.900000000000002</v>
      </c>
      <c r="E8" s="33">
        <f t="shared" si="0"/>
        <v>28.6</v>
      </c>
      <c r="F8" s="33">
        <f t="shared" si="0"/>
        <v>29.3</v>
      </c>
      <c r="G8" s="33">
        <f t="shared" si="0"/>
        <v>24.5</v>
      </c>
      <c r="H8" s="33">
        <f t="shared" si="0"/>
        <v>26.2</v>
      </c>
      <c r="I8" s="33">
        <f t="shared" si="0"/>
        <v>27.5</v>
      </c>
      <c r="J8" s="33">
        <f t="shared" si="0"/>
        <v>28.2</v>
      </c>
      <c r="K8" s="33">
        <f t="shared" si="0"/>
        <v>28</v>
      </c>
      <c r="L8" s="33">
        <f t="shared" si="0"/>
        <v>28.4</v>
      </c>
      <c r="M8" s="33">
        <f t="shared" si="0"/>
        <v>27.700000000000003</v>
      </c>
      <c r="N8" s="33">
        <f t="shared" si="0"/>
        <v>27.4</v>
      </c>
      <c r="O8" s="33">
        <f t="shared" si="0"/>
        <v>26</v>
      </c>
      <c r="P8" s="33">
        <f t="shared" si="0"/>
        <v>24.7</v>
      </c>
      <c r="Q8" s="33">
        <f t="shared" si="0"/>
        <v>24.8</v>
      </c>
      <c r="R8" s="33">
        <f t="shared" si="0"/>
        <v>26.6</v>
      </c>
      <c r="S8" s="33">
        <f t="shared" si="0"/>
        <v>27</v>
      </c>
      <c r="T8" s="33">
        <f t="shared" si="0"/>
        <v>26.7</v>
      </c>
      <c r="U8" s="33">
        <f t="shared" si="0"/>
        <v>25.700000000000003</v>
      </c>
      <c r="V8" s="33">
        <f t="shared" si="0"/>
        <v>26.099999999999998</v>
      </c>
      <c r="W8" s="33">
        <f t="shared" si="0"/>
        <v>25.4</v>
      </c>
      <c r="X8" s="33">
        <f t="shared" si="0"/>
        <v>25.6</v>
      </c>
      <c r="Y8" s="33">
        <f t="shared" si="0"/>
        <v>26.2</v>
      </c>
      <c r="Z8" s="33">
        <f t="shared" si="0"/>
        <v>25.5</v>
      </c>
      <c r="AA8" s="33">
        <f t="shared" si="0"/>
        <v>25.1</v>
      </c>
      <c r="AB8" s="33">
        <f t="shared" si="0"/>
        <v>24.9</v>
      </c>
      <c r="AC8" s="33">
        <f t="shared" si="0"/>
        <v>24.6</v>
      </c>
      <c r="AD8" s="33">
        <f t="shared" si="0"/>
        <v>23.6</v>
      </c>
      <c r="AE8" s="33">
        <f t="shared" si="0"/>
        <v>23.1</v>
      </c>
      <c r="AF8" s="45"/>
      <c r="AG8" s="136">
        <f>AVERAGE(B8:AF8)</f>
        <v>26.253333333333337</v>
      </c>
      <c r="AH8" s="36"/>
    </row>
    <row r="9" spans="1:34" ht="19.5" customHeight="1">
      <c r="A9" s="93"/>
      <c r="B9" s="7"/>
      <c r="C9" s="7"/>
      <c r="D9" s="7"/>
      <c r="E9" s="7"/>
      <c r="F9" s="7"/>
      <c r="G9" s="7"/>
      <c r="H9" s="7"/>
      <c r="I9" s="11"/>
      <c r="J9" s="11"/>
      <c r="K9" s="15"/>
      <c r="L9" s="11"/>
      <c r="M9" s="11"/>
      <c r="N9" s="11"/>
      <c r="O9" s="11"/>
      <c r="P9" s="11"/>
      <c r="Q9" s="11"/>
      <c r="R9" s="11"/>
      <c r="S9" s="15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29"/>
      <c r="AG9" s="134"/>
      <c r="AH9" s="5"/>
    </row>
    <row r="10" spans="1:34" ht="19.5" customHeight="1">
      <c r="A10" s="93" t="s">
        <v>28</v>
      </c>
      <c r="B10" s="11">
        <v>7.4</v>
      </c>
      <c r="C10" s="11">
        <v>6.6</v>
      </c>
      <c r="D10" s="11">
        <v>6.8</v>
      </c>
      <c r="E10" s="11">
        <v>7</v>
      </c>
      <c r="F10" s="11">
        <v>6.8</v>
      </c>
      <c r="G10" s="11">
        <v>6.8</v>
      </c>
      <c r="H10" s="11">
        <v>6.5</v>
      </c>
      <c r="I10" s="11">
        <v>6.5</v>
      </c>
      <c r="J10" s="11">
        <v>7.3</v>
      </c>
      <c r="K10" s="15">
        <v>6.9</v>
      </c>
      <c r="L10" s="11">
        <v>7.2</v>
      </c>
      <c r="M10" s="11">
        <v>6.9</v>
      </c>
      <c r="N10" s="11">
        <v>7</v>
      </c>
      <c r="O10" s="11">
        <v>7.1</v>
      </c>
      <c r="P10" s="11">
        <v>7</v>
      </c>
      <c r="Q10" s="11">
        <v>7.3</v>
      </c>
      <c r="R10" s="11">
        <v>6.9</v>
      </c>
      <c r="S10" s="15">
        <v>7.3</v>
      </c>
      <c r="T10" s="11">
        <v>7</v>
      </c>
      <c r="U10" s="11">
        <v>7.6</v>
      </c>
      <c r="V10" s="11">
        <v>6.7</v>
      </c>
      <c r="W10" s="11">
        <v>7</v>
      </c>
      <c r="X10" s="11">
        <v>7</v>
      </c>
      <c r="Y10" s="11">
        <v>6.8</v>
      </c>
      <c r="Z10" s="11">
        <v>6.9</v>
      </c>
      <c r="AA10" s="11">
        <v>6.9</v>
      </c>
      <c r="AB10" s="11">
        <v>6.9</v>
      </c>
      <c r="AC10" s="11">
        <v>7</v>
      </c>
      <c r="AD10" s="11">
        <v>7</v>
      </c>
      <c r="AE10" s="11">
        <v>7.1</v>
      </c>
      <c r="AF10" s="29"/>
      <c r="AG10" s="134">
        <f>AVERAGE(B10:AF10)</f>
        <v>6.973333333333334</v>
      </c>
      <c r="AH10" s="6"/>
    </row>
    <row r="11" spans="1:33" ht="19.5" customHeight="1">
      <c r="A11" s="93"/>
      <c r="B11" s="11"/>
      <c r="C11" s="11"/>
      <c r="D11" s="11"/>
      <c r="E11" s="11"/>
      <c r="F11" s="11"/>
      <c r="G11" s="11"/>
      <c r="H11" s="11"/>
      <c r="I11" s="11"/>
      <c r="J11" s="11"/>
      <c r="K11" s="15"/>
      <c r="L11" s="11"/>
      <c r="M11" s="11"/>
      <c r="N11" s="11"/>
      <c r="O11" s="11"/>
      <c r="P11" s="11"/>
      <c r="Q11" s="11"/>
      <c r="R11" s="11"/>
      <c r="S11" s="15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29"/>
      <c r="AG11" s="134"/>
    </row>
    <row r="12" spans="1:33" s="40" customFormat="1" ht="19.5" customHeight="1">
      <c r="A12" s="93" t="s">
        <v>18</v>
      </c>
      <c r="B12" s="29">
        <v>19.9</v>
      </c>
      <c r="C12" s="29">
        <v>19.4</v>
      </c>
      <c r="D12" s="29">
        <v>20.1</v>
      </c>
      <c r="E12" s="29">
        <v>21.6</v>
      </c>
      <c r="F12" s="29">
        <v>22.5</v>
      </c>
      <c r="G12" s="29">
        <v>17.7</v>
      </c>
      <c r="H12" s="29">
        <v>19.7</v>
      </c>
      <c r="I12" s="29">
        <v>21</v>
      </c>
      <c r="J12" s="29">
        <v>20.9</v>
      </c>
      <c r="K12" s="34">
        <v>21.1</v>
      </c>
      <c r="L12" s="29">
        <v>21.2</v>
      </c>
      <c r="M12" s="29">
        <v>20.8</v>
      </c>
      <c r="N12" s="29">
        <v>20.4</v>
      </c>
      <c r="O12" s="29">
        <v>18.9</v>
      </c>
      <c r="P12" s="29">
        <v>17.7</v>
      </c>
      <c r="Q12" s="29">
        <v>17.5</v>
      </c>
      <c r="R12" s="29">
        <v>19.7</v>
      </c>
      <c r="S12" s="34">
        <v>19.7</v>
      </c>
      <c r="T12" s="29">
        <v>19.7</v>
      </c>
      <c r="U12" s="29">
        <v>18.1</v>
      </c>
      <c r="V12" s="29">
        <v>19.4</v>
      </c>
      <c r="W12" s="29">
        <v>18.4</v>
      </c>
      <c r="X12" s="29">
        <v>18.6</v>
      </c>
      <c r="Y12" s="29">
        <v>19.4</v>
      </c>
      <c r="Z12" s="29">
        <v>18.6</v>
      </c>
      <c r="AA12" s="29">
        <v>18.2</v>
      </c>
      <c r="AB12" s="29">
        <v>18</v>
      </c>
      <c r="AC12" s="29">
        <v>17.6</v>
      </c>
      <c r="AD12" s="29">
        <v>16.6</v>
      </c>
      <c r="AE12" s="29">
        <v>16</v>
      </c>
      <c r="AF12" s="29"/>
      <c r="AG12" s="134">
        <f>AVERAGE(B12:AF12)</f>
        <v>19.279999999999998</v>
      </c>
    </row>
    <row r="13" spans="1:34" ht="19.5" customHeight="1">
      <c r="A13" s="93"/>
      <c r="B13" s="29"/>
      <c r="C13" s="29"/>
      <c r="D13" s="29"/>
      <c r="E13" s="11"/>
      <c r="F13" s="11"/>
      <c r="G13" s="11"/>
      <c r="H13" s="11"/>
      <c r="I13" s="11"/>
      <c r="J13" s="29"/>
      <c r="K13" s="34"/>
      <c r="L13" s="11"/>
      <c r="M13" s="11"/>
      <c r="N13" s="11"/>
      <c r="O13" s="11"/>
      <c r="P13" s="11"/>
      <c r="Q13" s="12"/>
      <c r="R13" s="12"/>
      <c r="S13" s="25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30"/>
      <c r="AG13" s="137"/>
      <c r="AH13" s="10"/>
    </row>
    <row r="14" spans="1:33" s="38" customFormat="1" ht="19.5" customHeight="1">
      <c r="A14" s="94" t="s">
        <v>7</v>
      </c>
      <c r="B14" s="33">
        <f aca="true" t="shared" si="1" ref="B14:AB14">SUM(B16:B22)</f>
        <v>22.18</v>
      </c>
      <c r="C14" s="33">
        <f t="shared" si="1"/>
        <v>20.209999999999997</v>
      </c>
      <c r="D14" s="33">
        <f t="shared" si="1"/>
        <v>16.29</v>
      </c>
      <c r="E14" s="33">
        <f t="shared" si="1"/>
        <v>20.725</v>
      </c>
      <c r="F14" s="33">
        <f t="shared" si="1"/>
        <v>19.802999999999997</v>
      </c>
      <c r="G14" s="33">
        <f t="shared" si="1"/>
        <v>20.523999999999997</v>
      </c>
      <c r="H14" s="33">
        <f t="shared" si="1"/>
        <v>19.867</v>
      </c>
      <c r="I14" s="33">
        <f t="shared" si="1"/>
        <v>20.289</v>
      </c>
      <c r="J14" s="33">
        <f t="shared" si="1"/>
        <v>19.834</v>
      </c>
      <c r="K14" s="33">
        <f t="shared" si="1"/>
        <v>20.021</v>
      </c>
      <c r="L14" s="33">
        <f t="shared" si="1"/>
        <v>18.672</v>
      </c>
      <c r="M14" s="33">
        <f t="shared" si="1"/>
        <v>20.03</v>
      </c>
      <c r="N14" s="33">
        <f t="shared" si="1"/>
        <v>19.81</v>
      </c>
      <c r="O14" s="33">
        <f t="shared" si="1"/>
        <v>19.87</v>
      </c>
      <c r="P14" s="33">
        <f t="shared" si="1"/>
        <v>18.49</v>
      </c>
      <c r="Q14" s="33">
        <f t="shared" si="1"/>
        <v>19.22</v>
      </c>
      <c r="R14" s="33">
        <f t="shared" si="1"/>
        <v>17.97</v>
      </c>
      <c r="S14" s="33">
        <f t="shared" si="1"/>
        <v>20.07</v>
      </c>
      <c r="T14" s="33">
        <f t="shared" si="1"/>
        <v>18.5</v>
      </c>
      <c r="U14" s="33">
        <f t="shared" si="1"/>
        <v>18.98</v>
      </c>
      <c r="V14" s="33">
        <f t="shared" si="1"/>
        <v>17.9</v>
      </c>
      <c r="W14" s="33">
        <f t="shared" si="1"/>
        <v>19.21</v>
      </c>
      <c r="X14" s="33">
        <f t="shared" si="1"/>
        <v>18.75</v>
      </c>
      <c r="Y14" s="33">
        <f t="shared" si="1"/>
        <v>19</v>
      </c>
      <c r="Z14" s="33">
        <f t="shared" si="1"/>
        <v>17.53</v>
      </c>
      <c r="AA14" s="33">
        <f t="shared" si="1"/>
        <v>18.31</v>
      </c>
      <c r="AB14" s="33">
        <f t="shared" si="1"/>
        <v>25.16</v>
      </c>
      <c r="AC14" s="33">
        <f>SUM(AC16:AC22)</f>
        <v>17.669999999999998</v>
      </c>
      <c r="AD14" s="33">
        <f>SUM(AD16:AD22)</f>
        <v>18.66</v>
      </c>
      <c r="AE14" s="33">
        <f>SUM(AE16:AE22)</f>
        <v>18.33</v>
      </c>
      <c r="AF14" s="73"/>
      <c r="AG14" s="136">
        <f>AVERAGE(B14:AF14)</f>
        <v>19.395833333333332</v>
      </c>
    </row>
    <row r="15" spans="1:33" ht="19.5" customHeight="1">
      <c r="A15" s="93"/>
      <c r="B15" s="11"/>
      <c r="C15" s="11"/>
      <c r="D15" s="11"/>
      <c r="E15" s="11"/>
      <c r="F15" s="11"/>
      <c r="G15" s="11"/>
      <c r="H15" s="11"/>
      <c r="I15" s="11"/>
      <c r="J15" s="11"/>
      <c r="K15" s="15"/>
      <c r="L15" s="11"/>
      <c r="M15" s="11"/>
      <c r="N15" s="11"/>
      <c r="O15" s="11"/>
      <c r="P15" s="11"/>
      <c r="Q15" s="11"/>
      <c r="R15" s="11"/>
      <c r="S15" s="15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29"/>
      <c r="AG15" s="134"/>
    </row>
    <row r="16" spans="1:33" ht="19.5" customHeight="1">
      <c r="A16" s="93" t="s">
        <v>19</v>
      </c>
      <c r="B16" s="11">
        <v>17.88</v>
      </c>
      <c r="C16" s="11">
        <v>16.82</v>
      </c>
      <c r="D16" s="11">
        <v>13.6</v>
      </c>
      <c r="E16" s="11">
        <v>17.99</v>
      </c>
      <c r="F16" s="11">
        <v>17.45</v>
      </c>
      <c r="G16" s="11">
        <v>18.33</v>
      </c>
      <c r="H16" s="11">
        <v>16.48</v>
      </c>
      <c r="I16" s="11">
        <v>17.7</v>
      </c>
      <c r="J16" s="11">
        <v>17.2</v>
      </c>
      <c r="K16" s="15">
        <v>17.3</v>
      </c>
      <c r="L16" s="11">
        <v>16.1</v>
      </c>
      <c r="M16" s="11">
        <v>17.7</v>
      </c>
      <c r="N16" s="11">
        <v>17.4</v>
      </c>
      <c r="O16" s="11">
        <v>17.5</v>
      </c>
      <c r="P16" s="11">
        <v>16.2</v>
      </c>
      <c r="Q16" s="11">
        <v>16.8</v>
      </c>
      <c r="R16" s="11">
        <v>15.4</v>
      </c>
      <c r="S16" s="15">
        <v>17.8</v>
      </c>
      <c r="T16" s="11">
        <v>16.3</v>
      </c>
      <c r="U16" s="11">
        <v>17</v>
      </c>
      <c r="V16" s="11">
        <v>15.9</v>
      </c>
      <c r="W16" s="11">
        <v>17.3</v>
      </c>
      <c r="X16" s="11">
        <v>16.7</v>
      </c>
      <c r="Y16" s="11">
        <v>17</v>
      </c>
      <c r="Z16" s="11">
        <v>15.6</v>
      </c>
      <c r="AA16" s="11">
        <v>16.5</v>
      </c>
      <c r="AB16" s="11">
        <v>23.2</v>
      </c>
      <c r="AC16" s="11">
        <v>15.6</v>
      </c>
      <c r="AD16" s="11">
        <v>16.5</v>
      </c>
      <c r="AE16" s="11">
        <v>16.2</v>
      </c>
      <c r="AF16" s="29"/>
      <c r="AG16" s="134">
        <f>AVERAGE(B16:AF16)</f>
        <v>16.981666666666666</v>
      </c>
    </row>
    <row r="17" spans="1:33" ht="19.5" customHeight="1">
      <c r="A17" s="93"/>
      <c r="B17" s="11"/>
      <c r="C17" s="11"/>
      <c r="D17" s="11"/>
      <c r="E17" s="11"/>
      <c r="F17" s="11"/>
      <c r="G17" s="11"/>
      <c r="H17" s="11"/>
      <c r="I17" s="11"/>
      <c r="J17" s="11"/>
      <c r="K17" s="15"/>
      <c r="L17" s="11"/>
      <c r="M17" s="11"/>
      <c r="N17" s="11"/>
      <c r="O17" s="11"/>
      <c r="P17" s="11"/>
      <c r="Q17" s="11"/>
      <c r="R17" s="11"/>
      <c r="S17" s="15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29"/>
      <c r="AG17" s="134"/>
    </row>
    <row r="18" spans="1:33" ht="19.5" customHeight="1">
      <c r="A18" s="93" t="s">
        <v>26</v>
      </c>
      <c r="B18" s="11">
        <v>2.37</v>
      </c>
      <c r="C18" s="11">
        <v>2.51</v>
      </c>
      <c r="D18" s="11">
        <v>2.58</v>
      </c>
      <c r="E18" s="11">
        <v>2.6</v>
      </c>
      <c r="F18" s="11">
        <v>1.92</v>
      </c>
      <c r="G18" s="11">
        <v>1.54</v>
      </c>
      <c r="H18" s="11">
        <v>3.06</v>
      </c>
      <c r="I18" s="11">
        <v>2.39</v>
      </c>
      <c r="J18" s="11">
        <v>2.44</v>
      </c>
      <c r="K18" s="15">
        <v>2.53</v>
      </c>
      <c r="L18" s="11">
        <v>2.4</v>
      </c>
      <c r="M18" s="11">
        <v>2.33</v>
      </c>
      <c r="N18" s="11">
        <v>2.41</v>
      </c>
      <c r="O18" s="11">
        <v>2.37</v>
      </c>
      <c r="P18" s="11">
        <v>2.29</v>
      </c>
      <c r="Q18" s="11">
        <v>2.42</v>
      </c>
      <c r="R18" s="11">
        <v>2.57</v>
      </c>
      <c r="S18" s="15">
        <v>2.27</v>
      </c>
      <c r="T18" s="11">
        <v>2.2</v>
      </c>
      <c r="U18" s="11">
        <v>1.98</v>
      </c>
      <c r="V18" s="11">
        <v>2</v>
      </c>
      <c r="W18" s="11">
        <v>1.91</v>
      </c>
      <c r="X18" s="11">
        <v>2.05</v>
      </c>
      <c r="Y18" s="11">
        <v>2</v>
      </c>
      <c r="Z18" s="11">
        <v>1.93</v>
      </c>
      <c r="AA18" s="11">
        <v>1.81</v>
      </c>
      <c r="AB18" s="11">
        <v>1.96</v>
      </c>
      <c r="AC18" s="11">
        <v>2.07</v>
      </c>
      <c r="AD18" s="11">
        <v>2.16</v>
      </c>
      <c r="AE18" s="11">
        <v>2.13</v>
      </c>
      <c r="AF18" s="29"/>
      <c r="AG18" s="134">
        <f>AVERAGE(B18:AF18)</f>
        <v>2.24</v>
      </c>
    </row>
    <row r="19" spans="1:33" ht="19.5" customHeight="1">
      <c r="A19" s="93"/>
      <c r="B19" s="11"/>
      <c r="C19" s="11"/>
      <c r="D19" s="11"/>
      <c r="E19" s="11"/>
      <c r="F19" s="11"/>
      <c r="G19" s="11"/>
      <c r="H19" s="11"/>
      <c r="I19" s="11"/>
      <c r="J19" s="11"/>
      <c r="K19" s="15"/>
      <c r="L19" s="11"/>
      <c r="M19" s="11"/>
      <c r="N19" s="11"/>
      <c r="O19" s="11"/>
      <c r="P19" s="11"/>
      <c r="Q19" s="11"/>
      <c r="R19" s="11"/>
      <c r="S19" s="15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29"/>
      <c r="AG19" s="134"/>
    </row>
    <row r="20" spans="1:33" ht="19.5" customHeight="1">
      <c r="A20" s="93" t="s">
        <v>27</v>
      </c>
      <c r="B20" s="11">
        <v>0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5">
        <v>0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11">
        <v>0</v>
      </c>
      <c r="R20" s="11">
        <v>0</v>
      </c>
      <c r="S20" s="15">
        <v>0</v>
      </c>
      <c r="T20" s="11">
        <v>0</v>
      </c>
      <c r="U20" s="11">
        <v>0</v>
      </c>
      <c r="V20" s="11">
        <v>0</v>
      </c>
      <c r="W20" s="11">
        <v>0</v>
      </c>
      <c r="X20" s="11">
        <v>0</v>
      </c>
      <c r="Y20" s="11">
        <v>0</v>
      </c>
      <c r="Z20" s="11">
        <v>0</v>
      </c>
      <c r="AA20" s="11">
        <v>0</v>
      </c>
      <c r="AB20" s="11">
        <v>0</v>
      </c>
      <c r="AC20" s="11">
        <v>0</v>
      </c>
      <c r="AD20" s="11">
        <v>0</v>
      </c>
      <c r="AE20" s="11">
        <v>0</v>
      </c>
      <c r="AF20" s="29"/>
      <c r="AG20" s="134">
        <f>AVERAGE(B20:AF20)</f>
        <v>0</v>
      </c>
    </row>
    <row r="21" spans="1:33" ht="19.5" customHeight="1">
      <c r="A21" s="93"/>
      <c r="B21" s="11"/>
      <c r="C21" s="11"/>
      <c r="D21" s="11"/>
      <c r="E21" s="11"/>
      <c r="F21" s="11"/>
      <c r="G21" s="11"/>
      <c r="H21" s="11"/>
      <c r="I21" s="11"/>
      <c r="J21" s="11"/>
      <c r="K21" s="15"/>
      <c r="L21" s="11"/>
      <c r="M21" s="11"/>
      <c r="N21" s="11"/>
      <c r="O21" s="11"/>
      <c r="P21" s="11"/>
      <c r="Q21" s="11"/>
      <c r="R21" s="11"/>
      <c r="S21" s="15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29"/>
      <c r="AG21" s="134"/>
    </row>
    <row r="22" spans="1:34" ht="19.5" customHeight="1">
      <c r="A22" s="93" t="s">
        <v>25</v>
      </c>
      <c r="B22" s="29">
        <v>1.93</v>
      </c>
      <c r="C22" s="29">
        <v>0.88</v>
      </c>
      <c r="D22" s="29">
        <v>0.11</v>
      </c>
      <c r="E22" s="29">
        <v>0.135</v>
      </c>
      <c r="F22" s="29">
        <v>0.433</v>
      </c>
      <c r="G22" s="29">
        <v>0.654</v>
      </c>
      <c r="H22" s="29">
        <v>0.327</v>
      </c>
      <c r="I22" s="29">
        <v>0.199</v>
      </c>
      <c r="J22" s="29">
        <v>0.194</v>
      </c>
      <c r="K22" s="34">
        <v>0.191</v>
      </c>
      <c r="L22" s="29">
        <v>0.172</v>
      </c>
      <c r="M22" s="29">
        <v>0</v>
      </c>
      <c r="N22" s="29">
        <v>0</v>
      </c>
      <c r="O22" s="29">
        <v>0</v>
      </c>
      <c r="P22" s="29">
        <v>0</v>
      </c>
      <c r="Q22" s="29">
        <v>0</v>
      </c>
      <c r="R22" s="29">
        <v>0</v>
      </c>
      <c r="S22" s="34">
        <v>0</v>
      </c>
      <c r="T22" s="29">
        <v>0</v>
      </c>
      <c r="U22" s="29">
        <v>0</v>
      </c>
      <c r="V22" s="29">
        <v>0</v>
      </c>
      <c r="W22" s="29">
        <v>0</v>
      </c>
      <c r="X22" s="29">
        <v>0</v>
      </c>
      <c r="Y22" s="29">
        <v>0</v>
      </c>
      <c r="Z22" s="29">
        <v>0</v>
      </c>
      <c r="AA22" s="29">
        <v>0</v>
      </c>
      <c r="AB22" s="29">
        <v>0</v>
      </c>
      <c r="AC22" s="11">
        <v>0</v>
      </c>
      <c r="AD22" s="11">
        <v>0</v>
      </c>
      <c r="AE22" s="11">
        <v>0</v>
      </c>
      <c r="AF22" s="29"/>
      <c r="AG22" s="134">
        <f>AVERAGE(B22:AF22)</f>
        <v>0.17416666666666664</v>
      </c>
      <c r="AH22" s="10"/>
    </row>
    <row r="23" spans="1:33" s="40" customFormat="1" ht="19.5" customHeight="1">
      <c r="A23" s="93"/>
      <c r="AC23" s="29"/>
      <c r="AD23" s="29"/>
      <c r="AE23" s="29"/>
      <c r="AF23" s="29"/>
      <c r="AG23" s="134"/>
    </row>
    <row r="24" spans="1:33" s="38" customFormat="1" ht="19.5" customHeight="1">
      <c r="A24" s="94" t="s">
        <v>8</v>
      </c>
      <c r="B24" s="33">
        <f aca="true" t="shared" si="2" ref="B24:AE24">SUM(B26+B32+B34+B36+B38)</f>
        <v>21.8</v>
      </c>
      <c r="C24" s="33">
        <f t="shared" si="2"/>
        <v>20.4</v>
      </c>
      <c r="D24" s="33">
        <f t="shared" si="2"/>
        <v>21.9</v>
      </c>
      <c r="E24" s="33">
        <f t="shared" si="2"/>
        <v>23.3</v>
      </c>
      <c r="F24" s="33">
        <f t="shared" si="2"/>
        <v>22.900000000000002</v>
      </c>
      <c r="G24" s="33">
        <f t="shared" si="2"/>
        <v>22.7</v>
      </c>
      <c r="H24" s="33">
        <f t="shared" si="2"/>
        <v>22.900000000000002</v>
      </c>
      <c r="I24" s="33">
        <f t="shared" si="2"/>
        <v>22.5</v>
      </c>
      <c r="J24" s="33">
        <f t="shared" si="2"/>
        <v>22</v>
      </c>
      <c r="K24" s="33">
        <f t="shared" si="2"/>
        <v>23</v>
      </c>
      <c r="L24" s="33">
        <f t="shared" si="2"/>
        <v>21.5</v>
      </c>
      <c r="M24" s="33">
        <f t="shared" si="2"/>
        <v>21.900000000000002</v>
      </c>
      <c r="N24" s="33">
        <f t="shared" si="2"/>
        <v>21.2</v>
      </c>
      <c r="O24" s="33">
        <f t="shared" si="2"/>
        <v>20.5</v>
      </c>
      <c r="P24" s="33">
        <f t="shared" si="2"/>
        <v>20.5</v>
      </c>
      <c r="Q24" s="33">
        <f t="shared" si="2"/>
        <v>20.1</v>
      </c>
      <c r="R24" s="33">
        <f t="shared" si="2"/>
        <v>21.5</v>
      </c>
      <c r="S24" s="33">
        <f t="shared" si="2"/>
        <v>21.4</v>
      </c>
      <c r="T24" s="33">
        <f t="shared" si="2"/>
        <v>21.5</v>
      </c>
      <c r="U24" s="33">
        <f t="shared" si="2"/>
        <v>20.7</v>
      </c>
      <c r="V24" s="33">
        <f t="shared" si="2"/>
        <v>21.2</v>
      </c>
      <c r="W24" s="33">
        <f t="shared" si="2"/>
        <v>21.4</v>
      </c>
      <c r="X24" s="33">
        <f t="shared" si="2"/>
        <v>21.8</v>
      </c>
      <c r="Y24" s="33">
        <f t="shared" si="2"/>
        <v>21.1</v>
      </c>
      <c r="Z24" s="33">
        <f t="shared" si="2"/>
        <v>21.8</v>
      </c>
      <c r="AA24" s="33">
        <f t="shared" si="2"/>
        <v>21.8</v>
      </c>
      <c r="AB24" s="33">
        <f t="shared" si="2"/>
        <v>21.9</v>
      </c>
      <c r="AC24" s="33">
        <f t="shared" si="2"/>
        <v>21</v>
      </c>
      <c r="AD24" s="33">
        <f t="shared" si="2"/>
        <v>20.9</v>
      </c>
      <c r="AE24" s="33">
        <f t="shared" si="2"/>
        <v>20.2</v>
      </c>
      <c r="AF24" s="73"/>
      <c r="AG24" s="136">
        <f>AVERAGE(B24:AF24)</f>
        <v>21.57666666666666</v>
      </c>
    </row>
    <row r="25" spans="1:33" ht="19.5" customHeight="1">
      <c r="A25" s="93"/>
      <c r="AF25" s="30"/>
      <c r="AG25" s="137"/>
    </row>
    <row r="26" spans="1:33" ht="19.5" customHeight="1">
      <c r="A26" s="93" t="s">
        <v>20</v>
      </c>
      <c r="B26" s="11">
        <v>20.8</v>
      </c>
      <c r="C26" s="11">
        <v>19.4</v>
      </c>
      <c r="D26" s="11">
        <v>20.9</v>
      </c>
      <c r="E26" s="11">
        <v>22.3</v>
      </c>
      <c r="F26" s="11">
        <v>21.6</v>
      </c>
      <c r="G26" s="11">
        <v>21.4</v>
      </c>
      <c r="H26" s="11">
        <v>21.6</v>
      </c>
      <c r="I26" s="11">
        <v>21.2</v>
      </c>
      <c r="J26" s="11">
        <v>20.7</v>
      </c>
      <c r="K26" s="15">
        <v>21.7</v>
      </c>
      <c r="L26" s="11">
        <v>20.2</v>
      </c>
      <c r="M26" s="11">
        <v>20.6</v>
      </c>
      <c r="N26" s="11">
        <v>19.9</v>
      </c>
      <c r="O26" s="11">
        <v>19.2</v>
      </c>
      <c r="P26" s="11">
        <v>19.2</v>
      </c>
      <c r="Q26" s="11">
        <v>18.8</v>
      </c>
      <c r="R26" s="11">
        <v>20.2</v>
      </c>
      <c r="S26" s="15">
        <v>20.4</v>
      </c>
      <c r="T26" s="11">
        <v>20.5</v>
      </c>
      <c r="U26" s="11">
        <v>19.7</v>
      </c>
      <c r="V26" s="11">
        <v>20.2</v>
      </c>
      <c r="W26" s="11">
        <v>20.4</v>
      </c>
      <c r="X26" s="11">
        <v>20.8</v>
      </c>
      <c r="Y26" s="11">
        <v>20.1</v>
      </c>
      <c r="Z26" s="11">
        <v>20.8</v>
      </c>
      <c r="AA26" s="11">
        <v>20.8</v>
      </c>
      <c r="AB26" s="11">
        <v>20.9</v>
      </c>
      <c r="AC26" s="11">
        <v>20</v>
      </c>
      <c r="AD26" s="11">
        <v>19.9</v>
      </c>
      <c r="AE26" s="11">
        <v>19.2</v>
      </c>
      <c r="AF26" s="29"/>
      <c r="AG26" s="134">
        <f>AVERAGE(B26:AF26)</f>
        <v>20.446666666666662</v>
      </c>
    </row>
    <row r="27" spans="1:33" ht="19.5" customHeight="1">
      <c r="A27" s="93" t="s">
        <v>9</v>
      </c>
      <c r="B27" s="11">
        <v>0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5">
        <v>0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Q27" s="11">
        <v>0</v>
      </c>
      <c r="R27" s="11">
        <v>0</v>
      </c>
      <c r="S27" s="15">
        <v>0</v>
      </c>
      <c r="T27" s="11">
        <v>0</v>
      </c>
      <c r="U27" s="11">
        <v>0</v>
      </c>
      <c r="V27" s="11">
        <v>0</v>
      </c>
      <c r="W27" s="11">
        <v>0</v>
      </c>
      <c r="X27" s="11">
        <v>0</v>
      </c>
      <c r="Y27" s="11">
        <v>0</v>
      </c>
      <c r="Z27" s="11">
        <v>0</v>
      </c>
      <c r="AA27" s="11">
        <v>0</v>
      </c>
      <c r="AB27" s="11">
        <v>0</v>
      </c>
      <c r="AC27" s="11">
        <v>0</v>
      </c>
      <c r="AD27" s="11">
        <v>0</v>
      </c>
      <c r="AE27" s="11">
        <v>0</v>
      </c>
      <c r="AF27" s="29"/>
      <c r="AG27" s="134">
        <f>AVERAGE(B27:AF27)</f>
        <v>0</v>
      </c>
    </row>
    <row r="28" spans="1:33" ht="19.5" customHeight="1">
      <c r="A28" s="93" t="s">
        <v>13</v>
      </c>
      <c r="B28" s="13">
        <v>33</v>
      </c>
      <c r="C28" s="13">
        <v>37</v>
      </c>
      <c r="D28" s="13">
        <v>44</v>
      </c>
      <c r="E28" s="13">
        <v>41</v>
      </c>
      <c r="F28" s="13">
        <v>32</v>
      </c>
      <c r="G28" s="13">
        <v>30</v>
      </c>
      <c r="H28" s="13">
        <v>32</v>
      </c>
      <c r="I28" s="13">
        <v>39</v>
      </c>
      <c r="J28" s="13">
        <v>40</v>
      </c>
      <c r="K28" s="26">
        <v>40</v>
      </c>
      <c r="L28" s="13">
        <v>37</v>
      </c>
      <c r="M28" s="13">
        <v>39</v>
      </c>
      <c r="N28" s="13">
        <v>42</v>
      </c>
      <c r="O28" s="13">
        <v>51</v>
      </c>
      <c r="P28" s="13">
        <v>39</v>
      </c>
      <c r="Q28" s="13">
        <v>41</v>
      </c>
      <c r="R28" s="13">
        <v>44</v>
      </c>
      <c r="S28" s="26">
        <v>46</v>
      </c>
      <c r="T28" s="13">
        <v>45</v>
      </c>
      <c r="U28" s="13">
        <v>35</v>
      </c>
      <c r="V28" s="13">
        <v>26</v>
      </c>
      <c r="W28" s="13">
        <v>30</v>
      </c>
      <c r="X28" s="13">
        <v>33</v>
      </c>
      <c r="Y28" s="13">
        <v>30</v>
      </c>
      <c r="Z28" s="13">
        <v>31</v>
      </c>
      <c r="AA28" s="13">
        <v>35</v>
      </c>
      <c r="AB28" s="13">
        <v>31</v>
      </c>
      <c r="AC28" s="13">
        <v>35</v>
      </c>
      <c r="AD28" s="13">
        <v>36</v>
      </c>
      <c r="AE28" s="13">
        <v>32</v>
      </c>
      <c r="AF28" s="29"/>
      <c r="AG28" s="134">
        <f>AVERAGE(B28:AF28)</f>
        <v>36.86666666666667</v>
      </c>
    </row>
    <row r="29" spans="1:33" ht="19.5" customHeight="1">
      <c r="A29" s="95" t="s">
        <v>29</v>
      </c>
      <c r="AF29" s="29"/>
      <c r="AG29" s="134"/>
    </row>
    <row r="30" spans="1:33" ht="19.5" customHeight="1">
      <c r="A30" s="95" t="s">
        <v>30</v>
      </c>
      <c r="AF30" s="62"/>
      <c r="AG30" s="134"/>
    </row>
    <row r="31" spans="1:33" ht="19.5" customHeight="1">
      <c r="A31" s="95" t="s">
        <v>31</v>
      </c>
      <c r="AF31" s="29"/>
      <c r="AG31" s="134"/>
    </row>
    <row r="32" spans="1:33" ht="19.5" customHeight="1">
      <c r="A32" s="93" t="s">
        <v>21</v>
      </c>
      <c r="B32" s="11">
        <v>0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5">
        <v>0</v>
      </c>
      <c r="L32" s="11">
        <v>0</v>
      </c>
      <c r="M32" s="11">
        <v>0</v>
      </c>
      <c r="N32" s="11">
        <v>0</v>
      </c>
      <c r="O32" s="11">
        <v>0</v>
      </c>
      <c r="P32" s="11">
        <v>0</v>
      </c>
      <c r="Q32" s="11">
        <v>0</v>
      </c>
      <c r="R32" s="11">
        <v>0</v>
      </c>
      <c r="S32" s="15">
        <v>0</v>
      </c>
      <c r="T32" s="11">
        <v>0</v>
      </c>
      <c r="U32" s="11">
        <v>0</v>
      </c>
      <c r="V32" s="11">
        <v>0</v>
      </c>
      <c r="W32" s="11">
        <v>0</v>
      </c>
      <c r="X32" s="11">
        <v>0</v>
      </c>
      <c r="Y32" s="11">
        <v>0</v>
      </c>
      <c r="Z32" s="11">
        <v>0</v>
      </c>
      <c r="AA32" s="11">
        <v>0</v>
      </c>
      <c r="AB32" s="11">
        <v>0</v>
      </c>
      <c r="AC32" s="11">
        <v>0</v>
      </c>
      <c r="AD32" s="11">
        <v>0</v>
      </c>
      <c r="AE32" s="11">
        <v>0</v>
      </c>
      <c r="AF32" s="29"/>
      <c r="AG32" s="134">
        <f>AVERAGE(B32:AF32)</f>
        <v>0</v>
      </c>
    </row>
    <row r="33" spans="1:33" ht="19.5" customHeight="1">
      <c r="A33" s="93"/>
      <c r="B33" s="11"/>
      <c r="C33" s="11"/>
      <c r="D33" s="11"/>
      <c r="E33" s="11"/>
      <c r="F33" s="11"/>
      <c r="G33" s="11"/>
      <c r="H33" s="11"/>
      <c r="I33" s="11"/>
      <c r="J33" s="11"/>
      <c r="K33" s="15"/>
      <c r="L33" s="11"/>
      <c r="M33" s="11"/>
      <c r="N33" s="11"/>
      <c r="O33" s="11"/>
      <c r="P33" s="11"/>
      <c r="Q33" s="11"/>
      <c r="R33" s="11"/>
      <c r="S33" s="15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29"/>
      <c r="AG33" s="134"/>
    </row>
    <row r="34" spans="1:33" ht="19.5" customHeight="1">
      <c r="A34" s="93" t="s">
        <v>26</v>
      </c>
      <c r="B34" s="11">
        <v>1</v>
      </c>
      <c r="C34" s="11">
        <v>1</v>
      </c>
      <c r="D34" s="11">
        <v>1</v>
      </c>
      <c r="E34" s="11">
        <v>1</v>
      </c>
      <c r="F34" s="11">
        <v>1.3</v>
      </c>
      <c r="G34" s="11">
        <v>1.3</v>
      </c>
      <c r="H34" s="11">
        <v>1.3</v>
      </c>
      <c r="I34" s="11">
        <v>1.3</v>
      </c>
      <c r="J34" s="11">
        <v>1.3</v>
      </c>
      <c r="K34" s="15">
        <v>1.3</v>
      </c>
      <c r="L34" s="11">
        <v>1.3</v>
      </c>
      <c r="M34" s="11">
        <v>1.3</v>
      </c>
      <c r="N34" s="11">
        <v>1.3</v>
      </c>
      <c r="O34" s="11">
        <v>1.3</v>
      </c>
      <c r="P34" s="11">
        <v>1.3</v>
      </c>
      <c r="Q34" s="11">
        <v>1.3</v>
      </c>
      <c r="R34" s="11">
        <v>1.3</v>
      </c>
      <c r="S34" s="15">
        <v>1</v>
      </c>
      <c r="T34" s="11">
        <v>1</v>
      </c>
      <c r="U34" s="11">
        <v>1</v>
      </c>
      <c r="V34" s="11">
        <v>1</v>
      </c>
      <c r="W34" s="11">
        <v>1</v>
      </c>
      <c r="X34" s="11">
        <v>1</v>
      </c>
      <c r="Y34" s="11">
        <v>1</v>
      </c>
      <c r="Z34" s="11">
        <v>1</v>
      </c>
      <c r="AA34" s="11">
        <v>1</v>
      </c>
      <c r="AB34" s="11">
        <v>1</v>
      </c>
      <c r="AC34" s="11">
        <v>1</v>
      </c>
      <c r="AD34" s="11">
        <v>1</v>
      </c>
      <c r="AE34" s="11">
        <v>1</v>
      </c>
      <c r="AF34" s="29"/>
      <c r="AG34" s="134">
        <f>AVERAGE(B34:AF34)</f>
        <v>1.1300000000000001</v>
      </c>
    </row>
    <row r="35" spans="1:34" ht="19.5" customHeight="1">
      <c r="A35" s="93"/>
      <c r="B35" s="11"/>
      <c r="C35" s="11"/>
      <c r="D35" s="11"/>
      <c r="E35" s="11"/>
      <c r="F35" s="11"/>
      <c r="G35" s="11"/>
      <c r="H35" s="11"/>
      <c r="I35" s="11"/>
      <c r="J35" s="11"/>
      <c r="K35" s="15"/>
      <c r="L35" s="11"/>
      <c r="M35" s="11"/>
      <c r="N35" s="11"/>
      <c r="O35" s="11"/>
      <c r="P35" s="11"/>
      <c r="Q35" s="11"/>
      <c r="R35" s="11"/>
      <c r="S35" s="15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29"/>
      <c r="AG35" s="134"/>
      <c r="AH35" s="10"/>
    </row>
    <row r="36" spans="1:33" ht="19.5" customHeight="1">
      <c r="A36" s="93" t="s">
        <v>24</v>
      </c>
      <c r="B36" s="11">
        <v>0</v>
      </c>
      <c r="C36" s="11">
        <v>0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5">
        <v>0</v>
      </c>
      <c r="L36" s="11">
        <v>0</v>
      </c>
      <c r="M36" s="11">
        <v>0</v>
      </c>
      <c r="N36" s="11">
        <v>0</v>
      </c>
      <c r="O36" s="11">
        <v>0</v>
      </c>
      <c r="P36" s="11">
        <v>0</v>
      </c>
      <c r="Q36" s="11">
        <v>0</v>
      </c>
      <c r="R36" s="11">
        <v>0</v>
      </c>
      <c r="S36" s="15">
        <v>0</v>
      </c>
      <c r="T36" s="11">
        <v>0</v>
      </c>
      <c r="U36" s="11">
        <v>0</v>
      </c>
      <c r="V36" s="11">
        <v>0</v>
      </c>
      <c r="W36" s="11">
        <v>0</v>
      </c>
      <c r="X36" s="11">
        <v>0</v>
      </c>
      <c r="Y36" s="11">
        <v>0</v>
      </c>
      <c r="Z36" s="11">
        <v>0</v>
      </c>
      <c r="AA36" s="11">
        <v>0</v>
      </c>
      <c r="AB36" s="11">
        <v>0</v>
      </c>
      <c r="AC36" s="11">
        <v>0</v>
      </c>
      <c r="AD36" s="11">
        <v>0</v>
      </c>
      <c r="AE36" s="11">
        <v>0</v>
      </c>
      <c r="AF36" s="29"/>
      <c r="AG36" s="134">
        <f>AVERAGE(B36:AF36)</f>
        <v>0</v>
      </c>
    </row>
    <row r="37" spans="1:33" s="40" customFormat="1" ht="19.5" customHeight="1">
      <c r="A37" s="93"/>
      <c r="B37" s="11"/>
      <c r="C37" s="11"/>
      <c r="D37" s="11"/>
      <c r="E37" s="11"/>
      <c r="F37" s="11"/>
      <c r="G37" s="11"/>
      <c r="H37" s="11"/>
      <c r="I37" s="11"/>
      <c r="J37" s="11"/>
      <c r="K37" s="15"/>
      <c r="L37" s="11"/>
      <c r="M37" s="11"/>
      <c r="N37" s="11"/>
      <c r="O37" s="11"/>
      <c r="P37" s="11"/>
      <c r="Q37" s="11"/>
      <c r="R37" s="11"/>
      <c r="S37" s="15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29"/>
      <c r="AG37" s="134"/>
    </row>
    <row r="38" spans="1:33" ht="19.5" customHeight="1">
      <c r="A38" s="93" t="s">
        <v>25</v>
      </c>
      <c r="B38" s="29">
        <v>0</v>
      </c>
      <c r="C38" s="29">
        <v>0</v>
      </c>
      <c r="D38" s="29"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34">
        <v>0</v>
      </c>
      <c r="L38" s="29">
        <v>0</v>
      </c>
      <c r="M38" s="29">
        <v>0</v>
      </c>
      <c r="N38" s="29">
        <v>0</v>
      </c>
      <c r="O38" s="29">
        <v>0</v>
      </c>
      <c r="P38" s="29">
        <v>0</v>
      </c>
      <c r="Q38" s="29">
        <v>0</v>
      </c>
      <c r="R38" s="29">
        <v>0</v>
      </c>
      <c r="S38" s="34">
        <v>0</v>
      </c>
      <c r="T38" s="29">
        <v>0</v>
      </c>
      <c r="U38" s="29">
        <v>0</v>
      </c>
      <c r="V38" s="29">
        <v>0</v>
      </c>
      <c r="W38" s="29">
        <v>0</v>
      </c>
      <c r="X38" s="29">
        <v>0</v>
      </c>
      <c r="Y38" s="29">
        <v>0</v>
      </c>
      <c r="Z38" s="29">
        <v>0</v>
      </c>
      <c r="AA38" s="29">
        <v>0</v>
      </c>
      <c r="AB38" s="29">
        <v>0</v>
      </c>
      <c r="AC38" s="29">
        <v>0</v>
      </c>
      <c r="AD38" s="29">
        <v>0</v>
      </c>
      <c r="AE38" s="29">
        <v>0</v>
      </c>
      <c r="AF38" s="30"/>
      <c r="AG38" s="134">
        <f>AVERAGE(B38:AF38)</f>
        <v>0</v>
      </c>
    </row>
    <row r="39" spans="1:33" ht="19.5" customHeight="1">
      <c r="A39" s="93"/>
      <c r="AF39" s="30"/>
      <c r="AG39" s="137"/>
    </row>
    <row r="40" spans="1:33" s="38" customFormat="1" ht="19.5" customHeight="1">
      <c r="A40" s="94" t="s">
        <v>10</v>
      </c>
      <c r="B40" s="33">
        <f aca="true" t="shared" si="3" ref="B40:AE40">SUM(B42:B48)</f>
        <v>5.1</v>
      </c>
      <c r="C40" s="33">
        <f t="shared" si="3"/>
        <v>3.5</v>
      </c>
      <c r="D40" s="33">
        <f t="shared" si="3"/>
        <v>3.4</v>
      </c>
      <c r="E40" s="33">
        <f t="shared" si="3"/>
        <v>5.5</v>
      </c>
      <c r="F40" s="33">
        <f t="shared" si="3"/>
        <v>5.199999999999999</v>
      </c>
      <c r="G40" s="33">
        <f t="shared" si="3"/>
        <v>5.4</v>
      </c>
      <c r="H40" s="33">
        <f t="shared" si="3"/>
        <v>5</v>
      </c>
      <c r="I40" s="33">
        <f t="shared" si="3"/>
        <v>4</v>
      </c>
      <c r="J40" s="33">
        <f t="shared" si="3"/>
        <v>3.9000000000000004</v>
      </c>
      <c r="K40" s="33">
        <f t="shared" si="3"/>
        <v>4.8</v>
      </c>
      <c r="L40" s="33">
        <f t="shared" si="3"/>
        <v>5.1000000000000005</v>
      </c>
      <c r="M40" s="33">
        <f t="shared" si="3"/>
        <v>4.3</v>
      </c>
      <c r="N40" s="33">
        <f t="shared" si="3"/>
        <v>4.5</v>
      </c>
      <c r="O40" s="33">
        <f t="shared" si="3"/>
        <v>4.9</v>
      </c>
      <c r="P40" s="33">
        <f t="shared" si="3"/>
        <v>4.1</v>
      </c>
      <c r="Q40" s="33">
        <f t="shared" si="3"/>
        <v>4.1</v>
      </c>
      <c r="R40" s="33">
        <f t="shared" si="3"/>
        <v>5.5</v>
      </c>
      <c r="S40" s="33">
        <f t="shared" si="3"/>
        <v>4.4</v>
      </c>
      <c r="T40" s="33">
        <f t="shared" si="3"/>
        <v>4.199999999999999</v>
      </c>
      <c r="U40" s="33">
        <f t="shared" si="3"/>
        <v>5.1</v>
      </c>
      <c r="V40" s="33">
        <f t="shared" si="3"/>
        <v>2.8</v>
      </c>
      <c r="W40" s="33">
        <f t="shared" si="3"/>
        <v>5.9</v>
      </c>
      <c r="X40" s="33">
        <f t="shared" si="3"/>
        <v>5.7</v>
      </c>
      <c r="Y40" s="33">
        <f t="shared" si="3"/>
        <v>3.8</v>
      </c>
      <c r="Z40" s="33">
        <f t="shared" si="3"/>
        <v>4.1</v>
      </c>
      <c r="AA40" s="33">
        <f t="shared" si="3"/>
        <v>4.5</v>
      </c>
      <c r="AB40" s="33">
        <f t="shared" si="3"/>
        <v>5.6</v>
      </c>
      <c r="AC40" s="33">
        <f t="shared" si="3"/>
        <v>3.5</v>
      </c>
      <c r="AD40" s="33">
        <f t="shared" si="3"/>
        <v>3.9000000000000004</v>
      </c>
      <c r="AE40" s="33">
        <f t="shared" si="3"/>
        <v>4.1</v>
      </c>
      <c r="AF40" s="45"/>
      <c r="AG40" s="136">
        <f>AVERAGE(B40:AF40)</f>
        <v>4.529999999999999</v>
      </c>
    </row>
    <row r="41" spans="1:33" ht="19.5" customHeight="1">
      <c r="A41" s="96"/>
      <c r="B41" s="11"/>
      <c r="C41" s="11"/>
      <c r="D41" s="11"/>
      <c r="E41" s="11"/>
      <c r="F41" s="11"/>
      <c r="G41" s="11"/>
      <c r="H41" s="11"/>
      <c r="I41" s="11"/>
      <c r="J41" s="11"/>
      <c r="K41" s="15"/>
      <c r="L41" s="11"/>
      <c r="M41" s="11"/>
      <c r="N41" s="11"/>
      <c r="O41" s="11"/>
      <c r="P41" s="11"/>
      <c r="Q41" s="11"/>
      <c r="R41" s="11"/>
      <c r="S41" s="15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29"/>
      <c r="AG41" s="134"/>
    </row>
    <row r="42" spans="1:33" ht="19.5" customHeight="1">
      <c r="A42" s="93" t="s">
        <v>22</v>
      </c>
      <c r="B42" s="11">
        <v>2.2</v>
      </c>
      <c r="C42" s="11">
        <v>2.2</v>
      </c>
      <c r="D42" s="11">
        <v>1</v>
      </c>
      <c r="E42" s="11">
        <v>2.7</v>
      </c>
      <c r="F42" s="11">
        <v>0.4</v>
      </c>
      <c r="G42" s="11">
        <v>1</v>
      </c>
      <c r="H42" s="11">
        <v>1.6</v>
      </c>
      <c r="I42" s="11">
        <v>1.5</v>
      </c>
      <c r="J42" s="11">
        <v>2.1</v>
      </c>
      <c r="K42" s="15">
        <v>2</v>
      </c>
      <c r="L42" s="11">
        <v>2.1</v>
      </c>
      <c r="M42" s="11">
        <v>2.3</v>
      </c>
      <c r="N42" s="11">
        <v>2.2</v>
      </c>
      <c r="O42" s="11">
        <v>2.1</v>
      </c>
      <c r="P42" s="11">
        <v>2.3</v>
      </c>
      <c r="Q42" s="11">
        <v>2.3</v>
      </c>
      <c r="R42" s="11">
        <v>2.5</v>
      </c>
      <c r="S42" s="15">
        <v>2.4</v>
      </c>
      <c r="T42" s="11">
        <v>2.3</v>
      </c>
      <c r="U42" s="11">
        <v>2.4</v>
      </c>
      <c r="V42" s="11">
        <v>0</v>
      </c>
      <c r="W42" s="11">
        <v>0.8</v>
      </c>
      <c r="X42" s="11">
        <v>1.2</v>
      </c>
      <c r="Y42" s="11">
        <v>2</v>
      </c>
      <c r="Z42" s="11">
        <v>0</v>
      </c>
      <c r="AA42" s="11">
        <v>0</v>
      </c>
      <c r="AB42" s="11">
        <v>1.4</v>
      </c>
      <c r="AC42" s="11">
        <v>1.7</v>
      </c>
      <c r="AD42" s="11">
        <v>2.2</v>
      </c>
      <c r="AE42" s="11">
        <v>2.3</v>
      </c>
      <c r="AF42" s="29"/>
      <c r="AG42" s="134">
        <f>AVERAGE(B42:AF42)</f>
        <v>1.7066666666666668</v>
      </c>
    </row>
    <row r="43" spans="1:33" ht="19.5" customHeight="1">
      <c r="A43" s="93"/>
      <c r="B43" s="11"/>
      <c r="C43" s="11"/>
      <c r="D43" s="11"/>
      <c r="E43" s="11"/>
      <c r="F43" s="11"/>
      <c r="G43" s="11"/>
      <c r="H43" s="11"/>
      <c r="I43" s="7"/>
      <c r="J43" s="11"/>
      <c r="K43" s="15"/>
      <c r="L43" s="11"/>
      <c r="M43" s="11"/>
      <c r="N43" s="11"/>
      <c r="O43" s="11"/>
      <c r="P43" s="11"/>
      <c r="Q43" s="11"/>
      <c r="R43" s="11"/>
      <c r="S43" s="15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29"/>
      <c r="AG43" s="134"/>
    </row>
    <row r="44" spans="1:33" ht="19.5" customHeight="1">
      <c r="A44" s="93" t="s">
        <v>23</v>
      </c>
      <c r="B44" s="11">
        <v>2.4</v>
      </c>
      <c r="C44" s="11">
        <v>0.8</v>
      </c>
      <c r="D44" s="11">
        <v>1.9</v>
      </c>
      <c r="E44" s="11">
        <v>1.3</v>
      </c>
      <c r="F44" s="11">
        <v>2.4</v>
      </c>
      <c r="G44" s="11">
        <v>2.3</v>
      </c>
      <c r="H44" s="11">
        <v>1.7</v>
      </c>
      <c r="I44" s="11">
        <v>0.8</v>
      </c>
      <c r="J44" s="11">
        <v>1.3</v>
      </c>
      <c r="K44" s="15">
        <v>1.9</v>
      </c>
      <c r="L44" s="11">
        <v>1.3</v>
      </c>
      <c r="M44" s="11">
        <v>1.3</v>
      </c>
      <c r="N44" s="11">
        <v>1.8</v>
      </c>
      <c r="O44" s="11">
        <v>1.3</v>
      </c>
      <c r="P44" s="11">
        <v>1.3</v>
      </c>
      <c r="Q44" s="11">
        <v>1.3</v>
      </c>
      <c r="R44" s="11">
        <v>1.4</v>
      </c>
      <c r="S44" s="15">
        <v>1.5</v>
      </c>
      <c r="T44" s="11">
        <v>1.4</v>
      </c>
      <c r="U44" s="11">
        <v>1.4</v>
      </c>
      <c r="V44" s="11">
        <v>1.1</v>
      </c>
      <c r="W44" s="11">
        <v>2.7</v>
      </c>
      <c r="X44" s="11">
        <v>2.7</v>
      </c>
      <c r="Y44" s="11">
        <v>0.9</v>
      </c>
      <c r="Z44" s="7">
        <v>2.1</v>
      </c>
      <c r="AA44" s="11">
        <v>2.5</v>
      </c>
      <c r="AB44" s="11">
        <v>2.3</v>
      </c>
      <c r="AC44" s="11">
        <v>1.3</v>
      </c>
      <c r="AD44" s="11">
        <v>1.2</v>
      </c>
      <c r="AE44" s="11">
        <v>1.2</v>
      </c>
      <c r="AF44" s="29"/>
      <c r="AG44" s="134">
        <f>AVERAGE(B44:AF44)</f>
        <v>1.6266666666666667</v>
      </c>
    </row>
    <row r="45" spans="1:33" ht="19.5" customHeight="1">
      <c r="A45" s="93"/>
      <c r="B45" s="11"/>
      <c r="C45" s="11"/>
      <c r="D45" s="11"/>
      <c r="E45" s="11"/>
      <c r="F45" s="11"/>
      <c r="G45" s="11"/>
      <c r="H45" s="11"/>
      <c r="I45" s="7"/>
      <c r="J45" s="11"/>
      <c r="K45" s="15"/>
      <c r="L45" s="11"/>
      <c r="M45" s="11"/>
      <c r="N45" s="11"/>
      <c r="O45" s="11"/>
      <c r="P45" s="11"/>
      <c r="Q45" s="11"/>
      <c r="R45" s="11"/>
      <c r="S45" s="15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29"/>
      <c r="AG45" s="134"/>
    </row>
    <row r="46" spans="1:33" ht="19.5" customHeight="1">
      <c r="A46" s="93" t="s">
        <v>35</v>
      </c>
      <c r="B46" s="11">
        <v>0.5</v>
      </c>
      <c r="C46" s="11">
        <v>0.5</v>
      </c>
      <c r="D46" s="11">
        <v>0.5</v>
      </c>
      <c r="E46" s="11">
        <v>1.5</v>
      </c>
      <c r="F46" s="11">
        <v>2.4</v>
      </c>
      <c r="G46" s="11">
        <v>2.1</v>
      </c>
      <c r="H46" s="11">
        <v>1.7</v>
      </c>
      <c r="I46" s="11">
        <v>1.7</v>
      </c>
      <c r="J46" s="11">
        <v>0.5</v>
      </c>
      <c r="K46" s="15">
        <v>0.9</v>
      </c>
      <c r="L46" s="11">
        <v>1.7</v>
      </c>
      <c r="M46" s="11">
        <v>0.7</v>
      </c>
      <c r="N46" s="11">
        <v>0.5</v>
      </c>
      <c r="O46" s="11">
        <v>1.5</v>
      </c>
      <c r="P46" s="11">
        <v>0.5</v>
      </c>
      <c r="Q46" s="11">
        <v>0.5</v>
      </c>
      <c r="R46" s="11">
        <v>1.6</v>
      </c>
      <c r="S46" s="15">
        <v>0.5</v>
      </c>
      <c r="T46" s="11">
        <v>0.5</v>
      </c>
      <c r="U46" s="11">
        <v>1.3</v>
      </c>
      <c r="V46" s="11">
        <v>1.7</v>
      </c>
      <c r="W46" s="11">
        <v>2.4</v>
      </c>
      <c r="X46" s="11">
        <v>1.8</v>
      </c>
      <c r="Y46" s="11">
        <v>0.9</v>
      </c>
      <c r="Z46" s="11">
        <v>2</v>
      </c>
      <c r="AA46" s="11">
        <v>2</v>
      </c>
      <c r="AB46" s="11">
        <v>1.9</v>
      </c>
      <c r="AC46" s="11">
        <v>0.5</v>
      </c>
      <c r="AD46" s="11">
        <v>0.5</v>
      </c>
      <c r="AE46" s="11">
        <v>0.6</v>
      </c>
      <c r="AF46" s="29"/>
      <c r="AG46" s="134">
        <f>AVERAGE(B46:AF46)</f>
        <v>1.1966666666666663</v>
      </c>
    </row>
    <row r="47" spans="1:33" ht="19.5" customHeight="1">
      <c r="A47" s="93"/>
      <c r="B47" s="11"/>
      <c r="C47" s="11"/>
      <c r="D47" s="11"/>
      <c r="E47" s="11"/>
      <c r="F47" s="11"/>
      <c r="G47" s="11"/>
      <c r="H47" s="11"/>
      <c r="I47" s="7"/>
      <c r="J47" s="11"/>
      <c r="K47" s="15"/>
      <c r="L47" s="11"/>
      <c r="M47" s="11"/>
      <c r="N47" s="11"/>
      <c r="O47" s="11"/>
      <c r="P47" s="11"/>
      <c r="Q47" s="11"/>
      <c r="R47" s="11"/>
      <c r="S47" s="15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29"/>
      <c r="AG47" s="134"/>
    </row>
    <row r="48" spans="1:33" s="40" customFormat="1" ht="19.5" customHeight="1">
      <c r="A48" s="93" t="s">
        <v>24</v>
      </c>
      <c r="B48" s="29">
        <v>0</v>
      </c>
      <c r="C48" s="29">
        <v>0</v>
      </c>
      <c r="D48" s="29">
        <v>0</v>
      </c>
      <c r="E48" s="29">
        <v>0</v>
      </c>
      <c r="F48" s="29">
        <v>0</v>
      </c>
      <c r="G48" s="29">
        <v>0</v>
      </c>
      <c r="H48" s="29">
        <v>0</v>
      </c>
      <c r="I48" s="29">
        <v>0</v>
      </c>
      <c r="J48" s="29">
        <v>0</v>
      </c>
      <c r="K48" s="34">
        <v>0</v>
      </c>
      <c r="L48" s="29">
        <v>0</v>
      </c>
      <c r="M48" s="29">
        <v>0</v>
      </c>
      <c r="N48" s="29">
        <v>0</v>
      </c>
      <c r="O48" s="29">
        <v>0</v>
      </c>
      <c r="P48" s="29">
        <v>0</v>
      </c>
      <c r="Q48" s="29">
        <v>0</v>
      </c>
      <c r="R48" s="29">
        <v>0</v>
      </c>
      <c r="S48" s="34">
        <v>0</v>
      </c>
      <c r="T48" s="29">
        <v>0</v>
      </c>
      <c r="U48" s="29">
        <v>0</v>
      </c>
      <c r="V48" s="29">
        <v>0</v>
      </c>
      <c r="W48" s="29">
        <v>0</v>
      </c>
      <c r="X48" s="29">
        <v>0</v>
      </c>
      <c r="Y48" s="29">
        <v>0</v>
      </c>
      <c r="Z48" s="29">
        <v>0</v>
      </c>
      <c r="AA48" s="29">
        <v>0</v>
      </c>
      <c r="AB48" s="29">
        <v>0</v>
      </c>
      <c r="AC48" s="29">
        <v>0</v>
      </c>
      <c r="AD48" s="29">
        <v>0</v>
      </c>
      <c r="AE48" s="29">
        <v>0</v>
      </c>
      <c r="AF48" s="29"/>
      <c r="AG48" s="134">
        <f>AVERAGE(B48:AF48)</f>
        <v>0</v>
      </c>
    </row>
    <row r="49" spans="1:33" ht="19.5" customHeight="1">
      <c r="A49" s="93"/>
      <c r="B49" s="14"/>
      <c r="C49" s="14"/>
      <c r="D49" s="29"/>
      <c r="E49" s="11"/>
      <c r="F49" s="29"/>
      <c r="G49" s="29"/>
      <c r="H49" s="29"/>
      <c r="I49" s="11"/>
      <c r="J49" s="11"/>
      <c r="K49" s="34"/>
      <c r="L49" s="11"/>
      <c r="M49" s="11"/>
      <c r="N49" s="11"/>
      <c r="O49" s="11"/>
      <c r="P49" s="11"/>
      <c r="Q49" s="12"/>
      <c r="R49" s="12"/>
      <c r="S49" s="25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30"/>
      <c r="AG49" s="137"/>
    </row>
    <row r="50" spans="1:33" s="38" customFormat="1" ht="19.5" customHeight="1">
      <c r="A50" s="94" t="s">
        <v>36</v>
      </c>
      <c r="B50" s="73">
        <f aca="true" t="shared" si="4" ref="B50:N50">B52</f>
        <v>0.357</v>
      </c>
      <c r="C50" s="73">
        <f t="shared" si="4"/>
        <v>0.354</v>
      </c>
      <c r="D50" s="73">
        <f t="shared" si="4"/>
        <v>0.422</v>
      </c>
      <c r="E50" s="73">
        <f t="shared" si="4"/>
        <v>0.481</v>
      </c>
      <c r="F50" s="73">
        <f t="shared" si="4"/>
        <v>0.599</v>
      </c>
      <c r="G50" s="73">
        <f t="shared" si="4"/>
        <v>0.469</v>
      </c>
      <c r="H50" s="73">
        <f t="shared" si="4"/>
        <v>0.402</v>
      </c>
      <c r="I50" s="73">
        <f t="shared" si="4"/>
        <v>0.433</v>
      </c>
      <c r="J50" s="73">
        <f t="shared" si="4"/>
        <v>0.348</v>
      </c>
      <c r="K50" s="73">
        <f t="shared" si="4"/>
        <v>0.39</v>
      </c>
      <c r="L50" s="73">
        <f t="shared" si="4"/>
        <v>0.515</v>
      </c>
      <c r="M50" s="73">
        <f t="shared" si="4"/>
        <v>0.503</v>
      </c>
      <c r="N50" s="73">
        <f t="shared" si="4"/>
        <v>0.36</v>
      </c>
      <c r="O50" s="73">
        <f aca="true" t="shared" si="5" ref="O50:AE50">O52</f>
        <v>0.424</v>
      </c>
      <c r="P50" s="73">
        <f t="shared" si="5"/>
        <v>0.415</v>
      </c>
      <c r="Q50" s="73">
        <f t="shared" si="5"/>
        <v>0.422</v>
      </c>
      <c r="R50" s="73">
        <f t="shared" si="5"/>
        <v>0.397</v>
      </c>
      <c r="S50" s="73">
        <f t="shared" si="5"/>
        <v>0.45</v>
      </c>
      <c r="T50" s="73">
        <f t="shared" si="5"/>
        <v>0.416</v>
      </c>
      <c r="U50" s="73">
        <f t="shared" si="5"/>
        <v>0.597</v>
      </c>
      <c r="V50" s="73">
        <f t="shared" si="5"/>
        <v>0.321</v>
      </c>
      <c r="W50" s="73">
        <f t="shared" si="5"/>
        <v>0.33</v>
      </c>
      <c r="X50" s="73">
        <f t="shared" si="5"/>
        <v>0.328</v>
      </c>
      <c r="Y50" s="73">
        <f t="shared" si="5"/>
        <v>0.112</v>
      </c>
      <c r="Z50" s="73">
        <f t="shared" si="5"/>
        <v>0.596</v>
      </c>
      <c r="AA50" s="73">
        <f t="shared" si="5"/>
        <v>0.589</v>
      </c>
      <c r="AB50" s="73">
        <f t="shared" si="5"/>
        <v>0.492</v>
      </c>
      <c r="AC50" s="73">
        <f t="shared" si="5"/>
        <v>0.456</v>
      </c>
      <c r="AD50" s="73">
        <f t="shared" si="5"/>
        <v>0.442</v>
      </c>
      <c r="AE50" s="73">
        <f t="shared" si="5"/>
        <v>0.414</v>
      </c>
      <c r="AF50" s="73"/>
      <c r="AG50" s="136">
        <f>AVERAGE(B50:AF50)</f>
        <v>0.4277999999999999</v>
      </c>
    </row>
    <row r="51" spans="1:34" ht="19.5" customHeight="1">
      <c r="A51" s="93"/>
      <c r="B51" s="11"/>
      <c r="C51" s="11"/>
      <c r="D51" s="11"/>
      <c r="E51" s="11"/>
      <c r="F51" s="11"/>
      <c r="G51" s="11"/>
      <c r="H51" s="11"/>
      <c r="I51" s="11"/>
      <c r="J51" s="11"/>
      <c r="K51" s="15"/>
      <c r="L51" s="11"/>
      <c r="M51" s="11"/>
      <c r="N51" s="11"/>
      <c r="O51" s="11"/>
      <c r="P51" s="11"/>
      <c r="Q51" s="11"/>
      <c r="R51" s="11"/>
      <c r="S51" s="15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29"/>
      <c r="AG51" s="134"/>
      <c r="AH51" s="10"/>
    </row>
    <row r="52" spans="1:34" ht="19.5" customHeight="1">
      <c r="A52" s="93" t="s">
        <v>23</v>
      </c>
      <c r="B52" s="29">
        <v>0.357</v>
      </c>
      <c r="C52" s="29">
        <v>0.354</v>
      </c>
      <c r="D52" s="29">
        <v>0.422</v>
      </c>
      <c r="E52" s="29">
        <v>0.481</v>
      </c>
      <c r="F52" s="29">
        <v>0.599</v>
      </c>
      <c r="G52" s="29">
        <v>0.469</v>
      </c>
      <c r="H52" s="29">
        <v>0.402</v>
      </c>
      <c r="I52" s="29">
        <v>0.433</v>
      </c>
      <c r="J52" s="29">
        <v>0.348</v>
      </c>
      <c r="K52" s="34">
        <v>0.39</v>
      </c>
      <c r="L52" s="29">
        <v>0.515</v>
      </c>
      <c r="M52" s="29">
        <v>0.503</v>
      </c>
      <c r="N52" s="29">
        <v>0.36</v>
      </c>
      <c r="O52" s="29">
        <v>0.424</v>
      </c>
      <c r="P52" s="29">
        <v>0.415</v>
      </c>
      <c r="Q52" s="29">
        <v>0.422</v>
      </c>
      <c r="R52" s="29">
        <v>0.397</v>
      </c>
      <c r="S52" s="34">
        <v>0.45</v>
      </c>
      <c r="T52" s="29">
        <v>0.416</v>
      </c>
      <c r="U52" s="29">
        <v>0.597</v>
      </c>
      <c r="V52" s="29">
        <v>0.321</v>
      </c>
      <c r="W52" s="29">
        <v>0.33</v>
      </c>
      <c r="X52" s="29">
        <v>0.328</v>
      </c>
      <c r="Y52" s="29">
        <v>0.112</v>
      </c>
      <c r="Z52" s="29">
        <v>0.596</v>
      </c>
      <c r="AA52" s="29">
        <v>0.589</v>
      </c>
      <c r="AB52" s="29">
        <v>0.492</v>
      </c>
      <c r="AC52" s="29">
        <v>0.456</v>
      </c>
      <c r="AD52" s="11">
        <v>0.442</v>
      </c>
      <c r="AE52" s="11">
        <v>0.414</v>
      </c>
      <c r="AF52" s="29"/>
      <c r="AG52" s="134">
        <f>AVERAGE(B52:AF52)</f>
        <v>0.4277999999999999</v>
      </c>
      <c r="AH52" s="10"/>
    </row>
    <row r="53" spans="1:33" s="40" customFormat="1" ht="19.5" customHeight="1">
      <c r="A53" s="93"/>
      <c r="AD53" s="30"/>
      <c r="AE53" s="30"/>
      <c r="AF53" s="30"/>
      <c r="AG53" s="137"/>
    </row>
    <row r="54" spans="1:33" s="38" customFormat="1" ht="19.5" customHeight="1">
      <c r="A54" s="97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45"/>
      <c r="AG54" s="138"/>
    </row>
    <row r="55" spans="1:33" ht="19.5" customHeight="1">
      <c r="A55" s="93"/>
      <c r="AF55" s="40"/>
      <c r="AG55" s="139"/>
    </row>
    <row r="56" spans="1:33" ht="19.5" customHeight="1">
      <c r="A56" s="93" t="s">
        <v>32</v>
      </c>
      <c r="B56" s="11">
        <f aca="true" t="shared" si="6" ref="B56:AC56">SUM(B8+B14+B24+B40+B50)</f>
        <v>76.737</v>
      </c>
      <c r="C56" s="11">
        <f t="shared" si="6"/>
        <v>70.46399999999998</v>
      </c>
      <c r="D56" s="11">
        <f t="shared" si="6"/>
        <v>68.912</v>
      </c>
      <c r="E56" s="11">
        <f t="shared" si="6"/>
        <v>78.606</v>
      </c>
      <c r="F56" s="11">
        <f t="shared" si="6"/>
        <v>77.802</v>
      </c>
      <c r="G56" s="11">
        <f t="shared" si="6"/>
        <v>73.593</v>
      </c>
      <c r="H56" s="11">
        <f t="shared" si="6"/>
        <v>74.369</v>
      </c>
      <c r="I56" s="11">
        <f t="shared" si="6"/>
        <v>74.72200000000001</v>
      </c>
      <c r="J56" s="11">
        <f t="shared" si="6"/>
        <v>74.282</v>
      </c>
      <c r="K56" s="15">
        <f t="shared" si="6"/>
        <v>76.211</v>
      </c>
      <c r="L56" s="11">
        <f t="shared" si="6"/>
        <v>74.187</v>
      </c>
      <c r="M56" s="11">
        <f t="shared" si="6"/>
        <v>74.433</v>
      </c>
      <c r="N56" s="11">
        <f t="shared" si="6"/>
        <v>73.27</v>
      </c>
      <c r="O56" s="11">
        <f t="shared" si="6"/>
        <v>71.69400000000002</v>
      </c>
      <c r="P56" s="11">
        <f t="shared" si="6"/>
        <v>68.205</v>
      </c>
      <c r="Q56" s="11">
        <f t="shared" si="6"/>
        <v>68.642</v>
      </c>
      <c r="R56" s="11">
        <f t="shared" si="6"/>
        <v>71.967</v>
      </c>
      <c r="S56" s="15">
        <f t="shared" si="6"/>
        <v>73.32000000000001</v>
      </c>
      <c r="T56" s="11">
        <f t="shared" si="6"/>
        <v>71.316</v>
      </c>
      <c r="U56" s="11">
        <f t="shared" si="6"/>
        <v>71.077</v>
      </c>
      <c r="V56" s="11">
        <f t="shared" si="6"/>
        <v>68.321</v>
      </c>
      <c r="W56" s="11">
        <f t="shared" si="6"/>
        <v>72.24</v>
      </c>
      <c r="X56" s="11">
        <f t="shared" si="6"/>
        <v>72.17800000000001</v>
      </c>
      <c r="Y56" s="11">
        <f t="shared" si="6"/>
        <v>70.212</v>
      </c>
      <c r="Z56" s="11">
        <f t="shared" si="6"/>
        <v>69.526</v>
      </c>
      <c r="AA56" s="11">
        <f t="shared" si="6"/>
        <v>70.29899999999999</v>
      </c>
      <c r="AB56" s="11">
        <f t="shared" si="6"/>
        <v>78.052</v>
      </c>
      <c r="AC56" s="11">
        <f t="shared" si="6"/>
        <v>67.226</v>
      </c>
      <c r="AD56" s="11">
        <f>SUM(AD8+AD14+AD24+AD40+AD53)</f>
        <v>67.06</v>
      </c>
      <c r="AE56" s="11">
        <f>SUM(AE8+AE14+AE24+AE40+AE53)</f>
        <v>65.72999999999999</v>
      </c>
      <c r="AF56" s="29"/>
      <c r="AG56" s="134">
        <f>AVERAGE(B56:AF56)</f>
        <v>72.15509999999999</v>
      </c>
    </row>
    <row r="57" spans="1:33" s="40" customFormat="1" ht="19.5" customHeight="1">
      <c r="A57" s="93"/>
      <c r="B57" s="7"/>
      <c r="C57" s="8"/>
      <c r="D57" s="7"/>
      <c r="E57" s="11"/>
      <c r="F57" s="7"/>
      <c r="G57" s="7"/>
      <c r="H57" s="11"/>
      <c r="I57" s="11"/>
      <c r="J57" s="11"/>
      <c r="K57" s="15"/>
      <c r="L57" s="11"/>
      <c r="M57" s="11"/>
      <c r="N57" s="11"/>
      <c r="O57" s="11"/>
      <c r="P57" s="11"/>
      <c r="Q57" s="11"/>
      <c r="R57" s="11"/>
      <c r="S57" s="15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29"/>
      <c r="AG57" s="134"/>
    </row>
    <row r="58" spans="1:33" ht="19.5" customHeight="1">
      <c r="A58" s="93" t="s">
        <v>33</v>
      </c>
      <c r="B58" s="29">
        <f aca="true" t="shared" si="7" ref="B58:AB58">-SUM(B20+B22+B36+B38+B46+B48)</f>
        <v>-2.4299999999999997</v>
      </c>
      <c r="C58" s="29">
        <f t="shared" si="7"/>
        <v>-1.38</v>
      </c>
      <c r="D58" s="29">
        <f t="shared" si="7"/>
        <v>-0.61</v>
      </c>
      <c r="E58" s="29">
        <f t="shared" si="7"/>
        <v>-1.635</v>
      </c>
      <c r="F58" s="29">
        <f t="shared" si="7"/>
        <v>-2.8329999999999997</v>
      </c>
      <c r="G58" s="29">
        <f t="shared" si="7"/>
        <v>-2.754</v>
      </c>
      <c r="H58" s="29">
        <f t="shared" si="7"/>
        <v>-2.027</v>
      </c>
      <c r="I58" s="29">
        <f t="shared" si="7"/>
        <v>-1.899</v>
      </c>
      <c r="J58" s="29">
        <f t="shared" si="7"/>
        <v>-0.694</v>
      </c>
      <c r="K58" s="34">
        <f t="shared" si="7"/>
        <v>-1.091</v>
      </c>
      <c r="L58" s="29">
        <f t="shared" si="7"/>
        <v>-1.8719999999999999</v>
      </c>
      <c r="M58" s="29">
        <f t="shared" si="7"/>
        <v>-0.7</v>
      </c>
      <c r="N58" s="29">
        <f t="shared" si="7"/>
        <v>-0.5</v>
      </c>
      <c r="O58" s="29">
        <f t="shared" si="7"/>
        <v>-1.5</v>
      </c>
      <c r="P58" s="29">
        <f t="shared" si="7"/>
        <v>-0.5</v>
      </c>
      <c r="Q58" s="29">
        <f t="shared" si="7"/>
        <v>-0.5</v>
      </c>
      <c r="R58" s="29">
        <f t="shared" si="7"/>
        <v>-1.6</v>
      </c>
      <c r="S58" s="34">
        <f t="shared" si="7"/>
        <v>-0.5</v>
      </c>
      <c r="T58" s="29">
        <f t="shared" si="7"/>
        <v>-0.5</v>
      </c>
      <c r="U58" s="29">
        <f t="shared" si="7"/>
        <v>-1.3</v>
      </c>
      <c r="V58" s="29">
        <f t="shared" si="7"/>
        <v>-1.7</v>
      </c>
      <c r="W58" s="29">
        <f t="shared" si="7"/>
        <v>-2.4</v>
      </c>
      <c r="X58" s="29">
        <f t="shared" si="7"/>
        <v>-1.8</v>
      </c>
      <c r="Y58" s="29">
        <f t="shared" si="7"/>
        <v>-0.9</v>
      </c>
      <c r="Z58" s="29">
        <f t="shared" si="7"/>
        <v>-2</v>
      </c>
      <c r="AA58" s="29">
        <f t="shared" si="7"/>
        <v>-2</v>
      </c>
      <c r="AB58" s="29">
        <f t="shared" si="7"/>
        <v>-1.9</v>
      </c>
      <c r="AC58" s="29">
        <f>-SUM(AC21+AC23+AC36+AC38+AC46+AC48)</f>
        <v>-0.5</v>
      </c>
      <c r="AD58" s="29">
        <f>-SUM(AD21+AD23+AD36+AD38+AD46+AD48)</f>
        <v>-0.5</v>
      </c>
      <c r="AE58" s="29">
        <f>-SUM(AE21+AE23+AE36+AE38+AE46+AE48)</f>
        <v>-0.6</v>
      </c>
      <c r="AF58" s="29"/>
      <c r="AG58" s="134">
        <f>AVERAGE(B58:AF58)</f>
        <v>-1.3708333333333333</v>
      </c>
    </row>
    <row r="59" spans="1:33" ht="19.5" customHeight="1">
      <c r="A59" s="93"/>
      <c r="B59" s="7"/>
      <c r="C59" s="7"/>
      <c r="D59" s="44"/>
      <c r="E59" s="11"/>
      <c r="F59" s="7"/>
      <c r="G59" s="7"/>
      <c r="H59" s="11"/>
      <c r="I59" s="11"/>
      <c r="J59" s="11"/>
      <c r="K59" s="15"/>
      <c r="L59" s="11"/>
      <c r="M59" s="11"/>
      <c r="N59" s="11"/>
      <c r="O59" s="11"/>
      <c r="P59" s="11"/>
      <c r="Q59" s="12"/>
      <c r="R59" s="12"/>
      <c r="S59" s="25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30"/>
      <c r="AG59" s="137"/>
    </row>
    <row r="60" spans="1:33" s="38" customFormat="1" ht="19.5" customHeight="1">
      <c r="A60" s="94" t="s">
        <v>17</v>
      </c>
      <c r="B60" s="33">
        <f>SUM(B56:B58)</f>
        <v>74.30699999999999</v>
      </c>
      <c r="C60" s="33">
        <f>SUM(C56:C58)</f>
        <v>69.08399999999999</v>
      </c>
      <c r="D60" s="33">
        <f>SUM(D56:D58)</f>
        <v>68.302</v>
      </c>
      <c r="E60" s="33">
        <f>SUM(E56:E58)</f>
        <v>76.97099999999999</v>
      </c>
      <c r="F60" s="33">
        <f aca="true" t="shared" si="8" ref="F60:AE60">SUM(F56:F58)</f>
        <v>74.96900000000001</v>
      </c>
      <c r="G60" s="33">
        <f t="shared" si="8"/>
        <v>70.839</v>
      </c>
      <c r="H60" s="33">
        <f t="shared" si="8"/>
        <v>72.342</v>
      </c>
      <c r="I60" s="33">
        <f t="shared" si="8"/>
        <v>72.82300000000001</v>
      </c>
      <c r="J60" s="33">
        <f t="shared" si="8"/>
        <v>73.588</v>
      </c>
      <c r="K60" s="33">
        <f t="shared" si="8"/>
        <v>75.12</v>
      </c>
      <c r="L60" s="33">
        <f t="shared" si="8"/>
        <v>72.315</v>
      </c>
      <c r="M60" s="33">
        <f t="shared" si="8"/>
        <v>73.733</v>
      </c>
      <c r="N60" s="33">
        <f t="shared" si="8"/>
        <v>72.77</v>
      </c>
      <c r="O60" s="33">
        <f t="shared" si="8"/>
        <v>70.19400000000002</v>
      </c>
      <c r="P60" s="33">
        <f t="shared" si="8"/>
        <v>67.705</v>
      </c>
      <c r="Q60" s="33">
        <f t="shared" si="8"/>
        <v>68.142</v>
      </c>
      <c r="R60" s="33">
        <f t="shared" si="8"/>
        <v>70.367</v>
      </c>
      <c r="S60" s="33">
        <f t="shared" si="8"/>
        <v>72.82000000000001</v>
      </c>
      <c r="T60" s="33">
        <f t="shared" si="8"/>
        <v>70.816</v>
      </c>
      <c r="U60" s="33">
        <f t="shared" si="8"/>
        <v>69.777</v>
      </c>
      <c r="V60" s="33">
        <f t="shared" si="8"/>
        <v>66.621</v>
      </c>
      <c r="W60" s="33">
        <f t="shared" si="8"/>
        <v>69.83999999999999</v>
      </c>
      <c r="X60" s="33">
        <f t="shared" si="8"/>
        <v>70.37800000000001</v>
      </c>
      <c r="Y60" s="33">
        <f t="shared" si="8"/>
        <v>69.312</v>
      </c>
      <c r="Z60" s="33">
        <f t="shared" si="8"/>
        <v>67.526</v>
      </c>
      <c r="AA60" s="33">
        <f t="shared" si="8"/>
        <v>68.29899999999999</v>
      </c>
      <c r="AB60" s="33">
        <f t="shared" si="8"/>
        <v>76.152</v>
      </c>
      <c r="AC60" s="33">
        <f t="shared" si="8"/>
        <v>66.726</v>
      </c>
      <c r="AD60" s="33">
        <f t="shared" si="8"/>
        <v>66.56</v>
      </c>
      <c r="AE60" s="33">
        <f t="shared" si="8"/>
        <v>65.13</v>
      </c>
      <c r="AF60" s="73"/>
      <c r="AG60" s="136">
        <f>AVERAGE(B60:AF60)</f>
        <v>70.78426666666665</v>
      </c>
    </row>
    <row r="61" spans="2:33" ht="19.5" customHeight="1">
      <c r="B61" s="8"/>
      <c r="C61" s="8"/>
      <c r="D61" s="8"/>
      <c r="E61" s="8"/>
      <c r="F61" s="8"/>
      <c r="G61" s="8"/>
      <c r="H61" s="8"/>
      <c r="I61" s="21"/>
      <c r="J61" s="21"/>
      <c r="K61" s="21"/>
      <c r="L61" s="21"/>
      <c r="M61" s="21"/>
      <c r="N61" s="21"/>
      <c r="O61" s="21"/>
      <c r="P61" s="21"/>
      <c r="Q61" s="7"/>
      <c r="R61" s="7"/>
      <c r="S61" s="8"/>
      <c r="T61" s="8"/>
      <c r="U61" s="8"/>
      <c r="V61" s="8"/>
      <c r="W61" s="8"/>
      <c r="X61" s="8"/>
      <c r="Y61" s="8"/>
      <c r="Z61" s="21"/>
      <c r="AA61" s="21"/>
      <c r="AB61" s="21"/>
      <c r="AC61" s="21"/>
      <c r="AD61" s="21"/>
      <c r="AE61" s="21"/>
      <c r="AF61" s="21"/>
      <c r="AG61" s="132"/>
    </row>
    <row r="62" ht="19.5" customHeight="1">
      <c r="A62" s="42" t="s">
        <v>34</v>
      </c>
    </row>
    <row r="63" spans="1:34" ht="19.5" customHeight="1">
      <c r="A63" s="8"/>
      <c r="B63" s="8"/>
      <c r="C63" s="8"/>
      <c r="D63" s="8"/>
      <c r="E63" s="8"/>
      <c r="F63" s="8"/>
      <c r="G63" s="8"/>
      <c r="H63" s="8"/>
      <c r="I63" s="21"/>
      <c r="J63" s="21"/>
      <c r="K63" s="21"/>
      <c r="L63" s="21"/>
      <c r="M63" s="21"/>
      <c r="N63" s="21"/>
      <c r="O63" s="21"/>
      <c r="P63" s="21"/>
      <c r="Q63" s="7"/>
      <c r="R63" s="7"/>
      <c r="S63" s="8"/>
      <c r="T63" s="8"/>
      <c r="U63" s="8"/>
      <c r="V63" s="8"/>
      <c r="W63" s="8"/>
      <c r="X63" s="8"/>
      <c r="Y63" s="8"/>
      <c r="Z63" s="21"/>
      <c r="AA63" s="21"/>
      <c r="AB63" s="21"/>
      <c r="AC63" s="21"/>
      <c r="AD63" s="21"/>
      <c r="AE63" s="21"/>
      <c r="AF63" s="21"/>
      <c r="AG63" s="132"/>
      <c r="AH63" s="10"/>
    </row>
    <row r="64" spans="1:16" ht="19.5" customHeight="1">
      <c r="A64" s="8"/>
      <c r="B64" s="8"/>
      <c r="C64" s="8"/>
      <c r="D64" s="8"/>
      <c r="E64" s="8"/>
      <c r="F64" s="8"/>
      <c r="G64" s="8"/>
      <c r="H64" s="8"/>
      <c r="I64" s="21"/>
      <c r="J64" s="21"/>
      <c r="K64" s="21"/>
      <c r="L64" s="21"/>
      <c r="M64" s="21"/>
      <c r="N64" s="21"/>
      <c r="O64" s="21"/>
      <c r="P64" s="21"/>
    </row>
    <row r="73" ht="19.5" customHeight="1">
      <c r="AH73" s="10"/>
    </row>
    <row r="74" ht="19.5" customHeight="1">
      <c r="AH74" s="10"/>
    </row>
  </sheetData>
  <mergeCells count="3">
    <mergeCell ref="A1:AH1"/>
    <mergeCell ref="A2:AH2"/>
    <mergeCell ref="A3:AH3"/>
  </mergeCells>
  <printOptions horizontalCentered="1" verticalCentered="1"/>
  <pageMargins left="0.25" right="0.25" top="0.25" bottom="0.25" header="0.25" footer="0.25"/>
  <pageSetup fitToHeight="1" fitToWidth="1" horizontalDpi="600" verticalDpi="600" orientation="landscape" scale="39" r:id="rId1"/>
  <colBreaks count="1" manualBreakCount="1">
    <brk id="33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74"/>
  <sheetViews>
    <sheetView view="pageBreakPreview" zoomScale="60" zoomScaleNormal="60" workbookViewId="0" topLeftCell="A31">
      <selection activeCell="E46" sqref="E46"/>
    </sheetView>
  </sheetViews>
  <sheetFormatPr defaultColWidth="8.88671875" defaultRowHeight="19.5" customHeight="1"/>
  <cols>
    <col min="1" max="1" width="34.77734375" style="27" customWidth="1"/>
    <col min="2" max="32" width="7.77734375" style="27" customWidth="1"/>
    <col min="33" max="33" width="8.77734375" style="131" customWidth="1"/>
    <col min="34" max="34" width="8.77734375" style="27" customWidth="1"/>
    <col min="35" max="16384" width="8.88671875" style="27" customWidth="1"/>
  </cols>
  <sheetData>
    <row r="1" spans="1:34" ht="19.5" customHeight="1">
      <c r="A1" s="154" t="s">
        <v>12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  <c r="AF1" s="155"/>
      <c r="AG1" s="155"/>
      <c r="AH1" s="155"/>
    </row>
    <row r="2" spans="1:34" ht="19.5" customHeight="1">
      <c r="A2" s="154" t="s">
        <v>0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  <c r="AE2" s="155"/>
      <c r="AF2" s="155"/>
      <c r="AG2" s="155"/>
      <c r="AH2" s="155"/>
    </row>
    <row r="3" spans="1:34" ht="19.5" customHeight="1">
      <c r="A3" s="152">
        <v>37165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  <c r="AG3" s="153"/>
      <c r="AH3" s="153"/>
    </row>
    <row r="4" spans="1:34" ht="19.5" customHeight="1">
      <c r="A4" s="128"/>
      <c r="B4" s="3"/>
      <c r="C4" s="3"/>
      <c r="D4" s="4"/>
      <c r="E4" s="3"/>
      <c r="F4" s="4"/>
      <c r="G4" s="3"/>
      <c r="H4" s="28"/>
      <c r="I4" s="4"/>
      <c r="J4" s="4"/>
      <c r="K4" s="4"/>
      <c r="L4" s="4"/>
      <c r="M4" s="4"/>
      <c r="N4" s="4"/>
      <c r="O4" s="4"/>
      <c r="P4" s="4"/>
      <c r="Q4" s="4"/>
      <c r="R4" s="4"/>
      <c r="S4" s="3"/>
      <c r="T4" s="3"/>
      <c r="U4" s="4"/>
      <c r="V4" s="28"/>
      <c r="W4" s="28"/>
      <c r="X4" s="28"/>
      <c r="Y4" s="3"/>
      <c r="Z4" s="4"/>
      <c r="AA4" s="3"/>
      <c r="AB4" s="4"/>
      <c r="AC4" s="4"/>
      <c r="AD4" s="4"/>
      <c r="AE4" s="4"/>
      <c r="AF4" s="4"/>
      <c r="AG4" s="130"/>
      <c r="AH4" s="2"/>
    </row>
    <row r="5" spans="1:34" s="128" customFormat="1" ht="19.5" customHeight="1">
      <c r="A5" s="129"/>
      <c r="B5" s="6" t="s">
        <v>2</v>
      </c>
      <c r="C5" s="6" t="s">
        <v>3</v>
      </c>
      <c r="D5" s="6" t="s">
        <v>4</v>
      </c>
      <c r="E5" s="6" t="s">
        <v>15</v>
      </c>
      <c r="F5" s="6" t="s">
        <v>5</v>
      </c>
      <c r="G5" s="6" t="s">
        <v>1</v>
      </c>
      <c r="H5" s="6" t="s">
        <v>14</v>
      </c>
      <c r="I5" s="6" t="s">
        <v>2</v>
      </c>
      <c r="J5" s="6" t="s">
        <v>3</v>
      </c>
      <c r="K5" s="6" t="s">
        <v>4</v>
      </c>
      <c r="L5" s="6" t="s">
        <v>15</v>
      </c>
      <c r="M5" s="6" t="s">
        <v>5</v>
      </c>
      <c r="N5" s="6" t="s">
        <v>1</v>
      </c>
      <c r="O5" s="6" t="s">
        <v>14</v>
      </c>
      <c r="P5" s="6" t="s">
        <v>2</v>
      </c>
      <c r="Q5" s="6" t="s">
        <v>3</v>
      </c>
      <c r="R5" s="6" t="s">
        <v>4</v>
      </c>
      <c r="S5" s="6" t="s">
        <v>15</v>
      </c>
      <c r="T5" s="6" t="s">
        <v>5</v>
      </c>
      <c r="U5" s="6" t="s">
        <v>1</v>
      </c>
      <c r="V5" s="6" t="s">
        <v>14</v>
      </c>
      <c r="W5" s="6" t="s">
        <v>2</v>
      </c>
      <c r="X5" s="6" t="s">
        <v>3</v>
      </c>
      <c r="Y5" s="6" t="s">
        <v>4</v>
      </c>
      <c r="Z5" s="6" t="s">
        <v>15</v>
      </c>
      <c r="AA5" s="6" t="s">
        <v>5</v>
      </c>
      <c r="AB5" s="6" t="s">
        <v>1</v>
      </c>
      <c r="AC5" s="6" t="s">
        <v>14</v>
      </c>
      <c r="AD5" s="6" t="s">
        <v>2</v>
      </c>
      <c r="AE5" s="6" t="s">
        <v>3</v>
      </c>
      <c r="AF5" s="58" t="s">
        <v>4</v>
      </c>
      <c r="AG5" s="133" t="s">
        <v>16</v>
      </c>
      <c r="AH5" s="49"/>
    </row>
    <row r="6" spans="1:34" ht="19.5" customHeight="1">
      <c r="A6" s="92" t="s">
        <v>11</v>
      </c>
      <c r="B6" s="16">
        <v>1</v>
      </c>
      <c r="C6" s="16">
        <v>2</v>
      </c>
      <c r="D6" s="16">
        <v>3</v>
      </c>
      <c r="E6" s="16">
        <v>4</v>
      </c>
      <c r="F6" s="16">
        <v>5</v>
      </c>
      <c r="G6" s="16">
        <v>6</v>
      </c>
      <c r="H6" s="16">
        <v>7</v>
      </c>
      <c r="I6" s="16">
        <v>8</v>
      </c>
      <c r="J6" s="16">
        <v>9</v>
      </c>
      <c r="K6" s="89">
        <v>10</v>
      </c>
      <c r="L6" s="16">
        <v>11</v>
      </c>
      <c r="M6" s="16">
        <v>12</v>
      </c>
      <c r="N6" s="16">
        <v>13</v>
      </c>
      <c r="O6" s="16">
        <v>14</v>
      </c>
      <c r="P6" s="16">
        <v>15</v>
      </c>
      <c r="Q6" s="13">
        <v>16</v>
      </c>
      <c r="R6" s="13">
        <v>17</v>
      </c>
      <c r="S6" s="24">
        <v>18</v>
      </c>
      <c r="T6" s="7">
        <v>19</v>
      </c>
      <c r="U6" s="7">
        <v>20</v>
      </c>
      <c r="V6" s="7">
        <v>21</v>
      </c>
      <c r="W6" s="7">
        <v>22</v>
      </c>
      <c r="X6" s="7">
        <v>23</v>
      </c>
      <c r="Y6" s="7">
        <v>24</v>
      </c>
      <c r="Z6" s="13">
        <v>25</v>
      </c>
      <c r="AA6" s="13">
        <v>26</v>
      </c>
      <c r="AB6" s="13">
        <v>27</v>
      </c>
      <c r="AC6" s="13">
        <v>28</v>
      </c>
      <c r="AD6" s="13">
        <v>29</v>
      </c>
      <c r="AE6" s="13">
        <v>30</v>
      </c>
      <c r="AF6" s="62">
        <v>31</v>
      </c>
      <c r="AG6" s="134"/>
      <c r="AH6" s="2"/>
    </row>
    <row r="7" spans="1:34" ht="19.5" customHeight="1">
      <c r="A7" s="93"/>
      <c r="B7" s="9"/>
      <c r="C7" s="9"/>
      <c r="D7" s="9"/>
      <c r="E7" s="9"/>
      <c r="F7" s="9"/>
      <c r="G7" s="9"/>
      <c r="H7" s="9"/>
      <c r="I7" s="9"/>
      <c r="J7" s="9"/>
      <c r="K7" s="17"/>
      <c r="L7" s="9"/>
      <c r="M7" s="9"/>
      <c r="N7" s="9"/>
      <c r="O7" s="9"/>
      <c r="P7" s="9"/>
      <c r="Q7" s="18"/>
      <c r="R7" s="18"/>
      <c r="S7" s="19"/>
      <c r="T7" s="20"/>
      <c r="U7" s="20"/>
      <c r="V7" s="20"/>
      <c r="W7" s="20"/>
      <c r="X7" s="20"/>
      <c r="Y7" s="20"/>
      <c r="Z7" s="18"/>
      <c r="AA7" s="18"/>
      <c r="AB7" s="18"/>
      <c r="AC7" s="18"/>
      <c r="AD7" s="18"/>
      <c r="AE7" s="18"/>
      <c r="AF7" s="68"/>
      <c r="AG7" s="135"/>
      <c r="AH7" s="2"/>
    </row>
    <row r="8" spans="1:34" s="38" customFormat="1" ht="19.5" customHeight="1">
      <c r="A8" s="94" t="s">
        <v>6</v>
      </c>
      <c r="B8" s="33">
        <f aca="true" t="shared" si="0" ref="B8:AF8">SUM(B10:B12)</f>
        <v>23.9</v>
      </c>
      <c r="C8" s="33">
        <f t="shared" si="0"/>
        <v>24.2</v>
      </c>
      <c r="D8" s="33">
        <f t="shared" si="0"/>
        <v>24.4</v>
      </c>
      <c r="E8" s="33">
        <f t="shared" si="0"/>
        <v>25.6</v>
      </c>
      <c r="F8" s="33">
        <f t="shared" si="0"/>
        <v>24.9</v>
      </c>
      <c r="G8" s="33">
        <f t="shared" si="0"/>
        <v>24.3</v>
      </c>
      <c r="H8" s="33">
        <f t="shared" si="0"/>
        <v>23.1</v>
      </c>
      <c r="I8" s="33">
        <f t="shared" si="0"/>
        <v>24.099999999999998</v>
      </c>
      <c r="J8" s="33">
        <f t="shared" si="0"/>
        <v>24.1</v>
      </c>
      <c r="K8" s="33">
        <f t="shared" si="0"/>
        <v>24.3</v>
      </c>
      <c r="L8" s="33">
        <f t="shared" si="0"/>
        <v>24.799999999999997</v>
      </c>
      <c r="M8" s="33">
        <f t="shared" si="0"/>
        <v>26</v>
      </c>
      <c r="N8" s="33">
        <f t="shared" si="0"/>
        <v>25.7</v>
      </c>
      <c r="O8" s="33">
        <f t="shared" si="0"/>
        <v>25.900000000000002</v>
      </c>
      <c r="P8" s="33">
        <f t="shared" si="0"/>
        <v>23.8</v>
      </c>
      <c r="Q8" s="33">
        <f t="shared" si="0"/>
        <v>24.1</v>
      </c>
      <c r="R8" s="33">
        <f t="shared" si="0"/>
        <v>24.3</v>
      </c>
      <c r="S8" s="33">
        <f t="shared" si="0"/>
        <v>23.4</v>
      </c>
      <c r="T8" s="33">
        <f t="shared" si="0"/>
        <v>26.4</v>
      </c>
      <c r="U8" s="33">
        <f t="shared" si="0"/>
        <v>22.9</v>
      </c>
      <c r="V8" s="33">
        <f t="shared" si="0"/>
        <v>24.5</v>
      </c>
      <c r="W8" s="33">
        <f t="shared" si="0"/>
        <v>24.6</v>
      </c>
      <c r="X8" s="33">
        <f t="shared" si="0"/>
        <v>25.2</v>
      </c>
      <c r="Y8" s="33">
        <f t="shared" si="0"/>
        <v>25.2</v>
      </c>
      <c r="Z8" s="33">
        <f t="shared" si="0"/>
        <v>23.3</v>
      </c>
      <c r="AA8" s="33">
        <f t="shared" si="0"/>
        <v>24.2</v>
      </c>
      <c r="AB8" s="33">
        <f t="shared" si="0"/>
        <v>22</v>
      </c>
      <c r="AC8" s="33">
        <f t="shared" si="0"/>
        <v>26.4</v>
      </c>
      <c r="AD8" s="33">
        <f t="shared" si="0"/>
        <v>21.5</v>
      </c>
      <c r="AE8" s="33">
        <f t="shared" si="0"/>
        <v>20.099999999999998</v>
      </c>
      <c r="AF8" s="33">
        <f t="shared" si="0"/>
        <v>25.799999999999997</v>
      </c>
      <c r="AG8" s="136">
        <f>AVERAGE(B8:AF8)</f>
        <v>24.29032258064516</v>
      </c>
      <c r="AH8" s="36"/>
    </row>
    <row r="9" spans="1:34" ht="19.5" customHeight="1">
      <c r="A9" s="93"/>
      <c r="B9" s="7"/>
      <c r="C9" s="7"/>
      <c r="D9" s="7"/>
      <c r="E9" s="7"/>
      <c r="F9" s="7"/>
      <c r="G9" s="7"/>
      <c r="H9" s="7"/>
      <c r="I9" s="11"/>
      <c r="J9" s="11"/>
      <c r="K9" s="15"/>
      <c r="L9" s="11"/>
      <c r="M9" s="11"/>
      <c r="N9" s="11"/>
      <c r="O9" s="11"/>
      <c r="P9" s="11"/>
      <c r="Q9" s="11"/>
      <c r="R9" s="11"/>
      <c r="S9" s="15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29"/>
      <c r="AG9" s="134"/>
      <c r="AH9" s="5"/>
    </row>
    <row r="10" spans="1:34" ht="19.5" customHeight="1">
      <c r="A10" s="93" t="s">
        <v>28</v>
      </c>
      <c r="B10" s="11">
        <v>6.6</v>
      </c>
      <c r="C10" s="11">
        <v>7</v>
      </c>
      <c r="D10" s="11">
        <v>6.9</v>
      </c>
      <c r="E10" s="11">
        <v>6.6</v>
      </c>
      <c r="F10" s="11">
        <v>7</v>
      </c>
      <c r="G10" s="11">
        <v>6.8</v>
      </c>
      <c r="H10" s="11">
        <v>7.4</v>
      </c>
      <c r="I10" s="11">
        <v>7.2</v>
      </c>
      <c r="J10" s="11">
        <v>7</v>
      </c>
      <c r="K10" s="15">
        <v>7</v>
      </c>
      <c r="L10" s="11">
        <v>7.6</v>
      </c>
      <c r="M10" s="11">
        <v>8.1</v>
      </c>
      <c r="N10" s="11">
        <v>8</v>
      </c>
      <c r="O10" s="11">
        <v>8.3</v>
      </c>
      <c r="P10" s="11">
        <v>6.5</v>
      </c>
      <c r="Q10" s="11">
        <v>7.1</v>
      </c>
      <c r="R10" s="11">
        <v>7.3</v>
      </c>
      <c r="S10" s="15">
        <v>6.7</v>
      </c>
      <c r="T10" s="11">
        <v>6.9</v>
      </c>
      <c r="U10" s="11">
        <v>7.2</v>
      </c>
      <c r="V10" s="11">
        <v>7.6</v>
      </c>
      <c r="W10" s="11">
        <v>7.3</v>
      </c>
      <c r="X10" s="11">
        <v>7.3</v>
      </c>
      <c r="Y10" s="11">
        <v>7.3</v>
      </c>
      <c r="Z10" s="11">
        <v>4.2</v>
      </c>
      <c r="AA10" s="11">
        <v>7</v>
      </c>
      <c r="AB10" s="11">
        <v>7.1</v>
      </c>
      <c r="AC10" s="11">
        <v>7.7</v>
      </c>
      <c r="AD10" s="11">
        <v>5.5</v>
      </c>
      <c r="AE10" s="11">
        <v>2.7</v>
      </c>
      <c r="AF10" s="29">
        <v>6.9</v>
      </c>
      <c r="AG10" s="134">
        <f>AVERAGE(B10:AF10)</f>
        <v>6.896774193548386</v>
      </c>
      <c r="AH10" s="6"/>
    </row>
    <row r="11" spans="1:33" ht="19.5" customHeight="1">
      <c r="A11" s="93"/>
      <c r="B11" s="11"/>
      <c r="C11" s="11"/>
      <c r="D11" s="11"/>
      <c r="E11" s="11"/>
      <c r="F11" s="11"/>
      <c r="G11" s="11"/>
      <c r="H11" s="11"/>
      <c r="I11" s="11"/>
      <c r="J11" s="11"/>
      <c r="K11" s="15"/>
      <c r="L11" s="11"/>
      <c r="M11" s="11"/>
      <c r="N11" s="11"/>
      <c r="O11" s="11"/>
      <c r="P11" s="11"/>
      <c r="Q11" s="11"/>
      <c r="R11" s="11"/>
      <c r="S11" s="15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29"/>
      <c r="AG11" s="134"/>
    </row>
    <row r="12" spans="1:33" s="40" customFormat="1" ht="19.5" customHeight="1">
      <c r="A12" s="93" t="s">
        <v>18</v>
      </c>
      <c r="B12" s="29">
        <v>17.3</v>
      </c>
      <c r="C12" s="29">
        <v>17.2</v>
      </c>
      <c r="D12" s="29">
        <v>17.5</v>
      </c>
      <c r="E12" s="29">
        <v>19</v>
      </c>
      <c r="F12" s="29">
        <v>17.9</v>
      </c>
      <c r="G12" s="29">
        <v>17.5</v>
      </c>
      <c r="H12" s="29">
        <v>15.7</v>
      </c>
      <c r="I12" s="29">
        <v>16.9</v>
      </c>
      <c r="J12" s="29">
        <v>17.1</v>
      </c>
      <c r="K12" s="34">
        <v>17.3</v>
      </c>
      <c r="L12" s="29">
        <v>17.2</v>
      </c>
      <c r="M12" s="29">
        <v>17.9</v>
      </c>
      <c r="N12" s="29">
        <v>17.7</v>
      </c>
      <c r="O12" s="29">
        <v>17.6</v>
      </c>
      <c r="P12" s="29">
        <v>17.3</v>
      </c>
      <c r="Q12" s="29">
        <v>17</v>
      </c>
      <c r="R12" s="29">
        <v>17</v>
      </c>
      <c r="S12" s="34">
        <v>16.7</v>
      </c>
      <c r="T12" s="29">
        <v>19.5</v>
      </c>
      <c r="U12" s="29">
        <v>15.7</v>
      </c>
      <c r="V12" s="29">
        <v>16.9</v>
      </c>
      <c r="W12" s="29">
        <v>17.3</v>
      </c>
      <c r="X12" s="29">
        <v>17.9</v>
      </c>
      <c r="Y12" s="29">
        <v>17.9</v>
      </c>
      <c r="Z12" s="29">
        <v>19.1</v>
      </c>
      <c r="AA12" s="29">
        <v>17.2</v>
      </c>
      <c r="AB12" s="29">
        <v>14.9</v>
      </c>
      <c r="AC12" s="29">
        <v>18.7</v>
      </c>
      <c r="AD12" s="29">
        <v>16</v>
      </c>
      <c r="AE12" s="29">
        <v>17.4</v>
      </c>
      <c r="AF12" s="29">
        <v>18.9</v>
      </c>
      <c r="AG12" s="134">
        <f>AVERAGE(B12:AF12)</f>
        <v>17.393548387096768</v>
      </c>
    </row>
    <row r="13" spans="1:34" ht="19.5" customHeight="1">
      <c r="A13" s="93"/>
      <c r="B13" s="29"/>
      <c r="C13" s="29"/>
      <c r="D13" s="29"/>
      <c r="E13" s="11"/>
      <c r="F13" s="11"/>
      <c r="G13" s="11"/>
      <c r="H13" s="11"/>
      <c r="I13" s="11"/>
      <c r="J13" s="29"/>
      <c r="K13" s="34"/>
      <c r="L13" s="11"/>
      <c r="M13" s="11"/>
      <c r="N13" s="11"/>
      <c r="O13" s="11"/>
      <c r="P13" s="11"/>
      <c r="Q13" s="12"/>
      <c r="R13" s="12"/>
      <c r="S13" s="25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30"/>
      <c r="AG13" s="137"/>
      <c r="AH13" s="10"/>
    </row>
    <row r="14" spans="1:33" s="38" customFormat="1" ht="19.5" customHeight="1">
      <c r="A14" s="94" t="s">
        <v>7</v>
      </c>
      <c r="B14" s="33">
        <f aca="true" t="shared" si="1" ref="B14:AF14">SUM(B16:B22)</f>
        <v>19</v>
      </c>
      <c r="C14" s="33">
        <f t="shared" si="1"/>
        <v>18.900000000000002</v>
      </c>
      <c r="D14" s="33">
        <f t="shared" si="1"/>
        <v>19</v>
      </c>
      <c r="E14" s="33">
        <f t="shared" si="1"/>
        <v>19.1</v>
      </c>
      <c r="F14" s="33">
        <f t="shared" si="1"/>
        <v>17.8</v>
      </c>
      <c r="G14" s="33">
        <f t="shared" si="1"/>
        <v>18.3</v>
      </c>
      <c r="H14" s="33">
        <f t="shared" si="1"/>
        <v>18.3</v>
      </c>
      <c r="I14" s="33">
        <f t="shared" si="1"/>
        <v>17.1</v>
      </c>
      <c r="J14" s="33">
        <f t="shared" si="1"/>
        <v>17.7</v>
      </c>
      <c r="K14" s="33">
        <f t="shared" si="1"/>
        <v>17.7</v>
      </c>
      <c r="L14" s="33">
        <f t="shared" si="1"/>
        <v>19.1</v>
      </c>
      <c r="M14" s="33">
        <f t="shared" si="1"/>
        <v>17.2</v>
      </c>
      <c r="N14" s="33">
        <f t="shared" si="1"/>
        <v>17.9</v>
      </c>
      <c r="O14" s="33">
        <f t="shared" si="1"/>
        <v>18.7</v>
      </c>
      <c r="P14" s="33">
        <f t="shared" si="1"/>
        <v>20.4</v>
      </c>
      <c r="Q14" s="33">
        <f t="shared" si="1"/>
        <v>18.8</v>
      </c>
      <c r="R14" s="33">
        <f t="shared" si="1"/>
        <v>18.7</v>
      </c>
      <c r="S14" s="33">
        <f t="shared" si="1"/>
        <v>18.8</v>
      </c>
      <c r="T14" s="33">
        <f t="shared" si="1"/>
        <v>18.4</v>
      </c>
      <c r="U14" s="33">
        <f t="shared" si="1"/>
        <v>18.8</v>
      </c>
      <c r="V14" s="33">
        <f t="shared" si="1"/>
        <v>18.8</v>
      </c>
      <c r="W14" s="33">
        <f t="shared" si="1"/>
        <v>18.5</v>
      </c>
      <c r="X14" s="33">
        <f t="shared" si="1"/>
        <v>18.5</v>
      </c>
      <c r="Y14" s="33">
        <f t="shared" si="1"/>
        <v>19.099999999999998</v>
      </c>
      <c r="Z14" s="33">
        <f t="shared" si="1"/>
        <v>18</v>
      </c>
      <c r="AA14" s="33">
        <f t="shared" si="1"/>
        <v>19</v>
      </c>
      <c r="AB14" s="33">
        <f t="shared" si="1"/>
        <v>18.5</v>
      </c>
      <c r="AC14" s="33">
        <f t="shared" si="1"/>
        <v>19.7</v>
      </c>
      <c r="AD14" s="33">
        <f t="shared" si="1"/>
        <v>18.900000000000002</v>
      </c>
      <c r="AE14" s="33">
        <f t="shared" si="1"/>
        <v>18.900000000000002</v>
      </c>
      <c r="AF14" s="33">
        <f t="shared" si="1"/>
        <v>18.6</v>
      </c>
      <c r="AG14" s="136">
        <f>AVERAGE(B14:AF14)</f>
        <v>18.587096774193547</v>
      </c>
    </row>
    <row r="15" spans="1:33" ht="19.5" customHeight="1">
      <c r="A15" s="93"/>
      <c r="B15" s="11"/>
      <c r="C15" s="11"/>
      <c r="D15" s="11"/>
      <c r="E15" s="11"/>
      <c r="F15" s="11"/>
      <c r="G15" s="11"/>
      <c r="H15" s="11"/>
      <c r="I15" s="11"/>
      <c r="J15" s="11"/>
      <c r="K15" s="15"/>
      <c r="L15" s="11"/>
      <c r="M15" s="11"/>
      <c r="N15" s="11"/>
      <c r="O15" s="11"/>
      <c r="P15" s="11"/>
      <c r="Q15" s="11"/>
      <c r="R15" s="11"/>
      <c r="S15" s="15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29"/>
      <c r="AG15" s="134"/>
    </row>
    <row r="16" spans="1:33" ht="19.5" customHeight="1">
      <c r="A16" s="93" t="s">
        <v>19</v>
      </c>
      <c r="B16" s="11">
        <v>16.8</v>
      </c>
      <c r="C16" s="11">
        <v>16.8</v>
      </c>
      <c r="D16" s="11">
        <v>16.7</v>
      </c>
      <c r="E16" s="11">
        <v>16.8</v>
      </c>
      <c r="F16" s="11">
        <v>15.5</v>
      </c>
      <c r="G16" s="11">
        <v>16.1</v>
      </c>
      <c r="H16" s="11">
        <v>16.1</v>
      </c>
      <c r="I16" s="11">
        <v>14.8</v>
      </c>
      <c r="J16" s="11">
        <v>15.4</v>
      </c>
      <c r="K16" s="15">
        <v>15.4</v>
      </c>
      <c r="L16" s="11">
        <v>16.8</v>
      </c>
      <c r="M16" s="11">
        <v>14.9</v>
      </c>
      <c r="N16" s="11">
        <v>15.6</v>
      </c>
      <c r="O16" s="11">
        <v>16.4</v>
      </c>
      <c r="P16" s="11">
        <v>16.2</v>
      </c>
      <c r="Q16" s="11">
        <v>16.6</v>
      </c>
      <c r="R16" s="11">
        <v>16.4</v>
      </c>
      <c r="S16" s="15">
        <v>16.6</v>
      </c>
      <c r="T16" s="11">
        <v>16.2</v>
      </c>
      <c r="U16" s="11">
        <v>16.7</v>
      </c>
      <c r="V16" s="11">
        <v>16.6</v>
      </c>
      <c r="W16" s="11">
        <v>16.3</v>
      </c>
      <c r="X16" s="11">
        <v>16.3</v>
      </c>
      <c r="Y16" s="11">
        <v>16.9</v>
      </c>
      <c r="Z16" s="11">
        <v>15.9</v>
      </c>
      <c r="AA16" s="11">
        <v>16.8</v>
      </c>
      <c r="AB16" s="11">
        <v>16.4</v>
      </c>
      <c r="AC16" s="11">
        <v>17.4</v>
      </c>
      <c r="AD16" s="11">
        <v>16.6</v>
      </c>
      <c r="AE16" s="11">
        <v>16.8</v>
      </c>
      <c r="AF16" s="29">
        <v>16.5</v>
      </c>
      <c r="AG16" s="134">
        <f>AVERAGE(B16:AF16)</f>
        <v>16.3</v>
      </c>
    </row>
    <row r="17" spans="1:33" ht="19.5" customHeight="1">
      <c r="A17" s="93"/>
      <c r="B17" s="11"/>
      <c r="C17" s="11"/>
      <c r="D17" s="11"/>
      <c r="E17" s="11"/>
      <c r="F17" s="11"/>
      <c r="G17" s="11"/>
      <c r="H17" s="11"/>
      <c r="I17" s="11"/>
      <c r="J17" s="11"/>
      <c r="K17" s="15"/>
      <c r="L17" s="11"/>
      <c r="M17" s="11"/>
      <c r="N17" s="11"/>
      <c r="O17" s="11"/>
      <c r="P17" s="11"/>
      <c r="Q17" s="11"/>
      <c r="R17" s="11"/>
      <c r="S17" s="15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29"/>
      <c r="AG17" s="134"/>
    </row>
    <row r="18" spans="1:33" ht="19.5" customHeight="1">
      <c r="A18" s="93" t="s">
        <v>26</v>
      </c>
      <c r="B18" s="11">
        <v>2.2</v>
      </c>
      <c r="C18" s="11">
        <v>2.1</v>
      </c>
      <c r="D18" s="11">
        <v>2.3</v>
      </c>
      <c r="E18" s="11">
        <v>2.3</v>
      </c>
      <c r="F18" s="11">
        <v>2.3</v>
      </c>
      <c r="G18" s="11">
        <v>2.2</v>
      </c>
      <c r="H18" s="11">
        <v>2.2</v>
      </c>
      <c r="I18" s="11">
        <v>2.3</v>
      </c>
      <c r="J18" s="11">
        <v>2.3</v>
      </c>
      <c r="K18" s="15">
        <v>2.3</v>
      </c>
      <c r="L18" s="11">
        <v>2.3</v>
      </c>
      <c r="M18" s="11">
        <v>2.3</v>
      </c>
      <c r="N18" s="11">
        <v>2.3</v>
      </c>
      <c r="O18" s="11">
        <v>2.3</v>
      </c>
      <c r="P18" s="11">
        <v>2.3</v>
      </c>
      <c r="Q18" s="11">
        <v>2.2</v>
      </c>
      <c r="R18" s="11">
        <v>2.3</v>
      </c>
      <c r="S18" s="15">
        <v>2.2</v>
      </c>
      <c r="T18" s="11">
        <v>2.2</v>
      </c>
      <c r="U18" s="11">
        <v>2.1</v>
      </c>
      <c r="V18" s="11">
        <v>2.2</v>
      </c>
      <c r="W18" s="11">
        <v>2.2</v>
      </c>
      <c r="X18" s="11">
        <v>2.2</v>
      </c>
      <c r="Y18" s="11">
        <v>2.2</v>
      </c>
      <c r="Z18" s="11">
        <v>2.1</v>
      </c>
      <c r="AA18" s="11">
        <v>2.2</v>
      </c>
      <c r="AB18" s="11">
        <v>2.1</v>
      </c>
      <c r="AC18" s="11">
        <v>2.3</v>
      </c>
      <c r="AD18" s="11">
        <v>2.3</v>
      </c>
      <c r="AE18" s="11">
        <v>2.1</v>
      </c>
      <c r="AF18" s="29">
        <v>2.1</v>
      </c>
      <c r="AG18" s="134">
        <f>AVERAGE(B18:AF18)</f>
        <v>2.2258064516129035</v>
      </c>
    </row>
    <row r="19" spans="1:33" ht="19.5" customHeight="1">
      <c r="A19" s="93"/>
      <c r="B19" s="11"/>
      <c r="C19" s="11"/>
      <c r="D19" s="11"/>
      <c r="E19" s="11"/>
      <c r="F19" s="11"/>
      <c r="G19" s="11"/>
      <c r="H19" s="11"/>
      <c r="I19" s="11"/>
      <c r="J19" s="11"/>
      <c r="K19" s="15"/>
      <c r="L19" s="11"/>
      <c r="M19" s="11"/>
      <c r="N19" s="11"/>
      <c r="O19" s="11"/>
      <c r="P19" s="11"/>
      <c r="Q19" s="11"/>
      <c r="R19" s="11"/>
      <c r="S19" s="15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29"/>
      <c r="AG19" s="134"/>
    </row>
    <row r="20" spans="1:33" ht="19.5" customHeight="1">
      <c r="A20" s="93" t="s">
        <v>27</v>
      </c>
      <c r="B20" s="11">
        <v>0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5">
        <v>0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11">
        <v>0</v>
      </c>
      <c r="R20" s="11">
        <v>0</v>
      </c>
      <c r="S20" s="15">
        <v>0</v>
      </c>
      <c r="T20" s="11">
        <v>0</v>
      </c>
      <c r="U20" s="11">
        <v>0</v>
      </c>
      <c r="V20" s="11">
        <v>0</v>
      </c>
      <c r="W20" s="11">
        <v>0</v>
      </c>
      <c r="X20" s="11">
        <v>0</v>
      </c>
      <c r="Y20" s="11">
        <v>0</v>
      </c>
      <c r="Z20" s="11">
        <v>0</v>
      </c>
      <c r="AA20" s="11">
        <v>0</v>
      </c>
      <c r="AB20" s="11">
        <v>0</v>
      </c>
      <c r="AC20" s="11">
        <v>0</v>
      </c>
      <c r="AD20" s="11">
        <v>0</v>
      </c>
      <c r="AE20" s="11">
        <v>0</v>
      </c>
      <c r="AF20" s="29">
        <v>0</v>
      </c>
      <c r="AG20" s="134">
        <f>AVERAGE(B20:AF20)</f>
        <v>0</v>
      </c>
    </row>
    <row r="21" spans="1:33" ht="19.5" customHeight="1">
      <c r="A21" s="93"/>
      <c r="B21" s="11"/>
      <c r="C21" s="11"/>
      <c r="D21" s="11"/>
      <c r="E21" s="11"/>
      <c r="F21" s="11"/>
      <c r="G21" s="11"/>
      <c r="H21" s="11"/>
      <c r="I21" s="11"/>
      <c r="J21" s="11"/>
      <c r="K21" s="15"/>
      <c r="L21" s="11"/>
      <c r="M21" s="11"/>
      <c r="N21" s="11"/>
      <c r="O21" s="11"/>
      <c r="P21" s="11"/>
      <c r="Q21" s="11"/>
      <c r="R21" s="11"/>
      <c r="S21" s="15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29"/>
      <c r="AG21" s="134"/>
    </row>
    <row r="22" spans="1:34" ht="19.5" customHeight="1">
      <c r="A22" s="93" t="s">
        <v>25</v>
      </c>
      <c r="B22" s="29">
        <v>0</v>
      </c>
      <c r="C22" s="29">
        <v>0</v>
      </c>
      <c r="D22" s="29">
        <v>0</v>
      </c>
      <c r="E22" s="29">
        <v>0</v>
      </c>
      <c r="F22" s="29">
        <v>0</v>
      </c>
      <c r="G22" s="29">
        <v>0</v>
      </c>
      <c r="H22" s="29">
        <v>0</v>
      </c>
      <c r="I22" s="29">
        <v>0</v>
      </c>
      <c r="J22" s="29">
        <v>0</v>
      </c>
      <c r="K22" s="34">
        <v>0</v>
      </c>
      <c r="L22" s="29">
        <v>0</v>
      </c>
      <c r="M22" s="29">
        <v>0</v>
      </c>
      <c r="N22" s="29">
        <v>0</v>
      </c>
      <c r="O22" s="29">
        <v>0</v>
      </c>
      <c r="P22" s="29">
        <v>1.9</v>
      </c>
      <c r="Q22" s="29">
        <v>0</v>
      </c>
      <c r="R22" s="29">
        <v>0</v>
      </c>
      <c r="S22" s="34">
        <v>0</v>
      </c>
      <c r="T22" s="29">
        <v>0</v>
      </c>
      <c r="U22" s="29">
        <v>0</v>
      </c>
      <c r="V22" s="29">
        <v>0</v>
      </c>
      <c r="W22" s="29">
        <v>0</v>
      </c>
      <c r="X22" s="29">
        <v>0</v>
      </c>
      <c r="Y22" s="29">
        <v>0</v>
      </c>
      <c r="Z22" s="29">
        <v>0</v>
      </c>
      <c r="AA22" s="29">
        <v>0</v>
      </c>
      <c r="AB22" s="29">
        <v>0</v>
      </c>
      <c r="AC22" s="11">
        <v>0</v>
      </c>
      <c r="AD22" s="11">
        <v>0</v>
      </c>
      <c r="AE22" s="11">
        <v>0</v>
      </c>
      <c r="AF22" s="29">
        <v>0</v>
      </c>
      <c r="AG22" s="134">
        <f>AVERAGE(B22:AF22)</f>
        <v>0.06129032258064516</v>
      </c>
      <c r="AH22" s="10"/>
    </row>
    <row r="23" spans="1:33" s="40" customFormat="1" ht="19.5" customHeight="1">
      <c r="A23" s="93"/>
      <c r="AC23" s="29"/>
      <c r="AD23" s="29"/>
      <c r="AE23" s="29"/>
      <c r="AF23" s="29"/>
      <c r="AG23" s="134"/>
    </row>
    <row r="24" spans="1:33" s="38" customFormat="1" ht="19.5" customHeight="1">
      <c r="A24" s="94" t="s">
        <v>8</v>
      </c>
      <c r="B24" s="33">
        <f aca="true" t="shared" si="2" ref="B24:AF24">SUM(B26+B32+B34+B36+B38)</f>
        <v>20.5</v>
      </c>
      <c r="C24" s="33">
        <f t="shared" si="2"/>
        <v>20</v>
      </c>
      <c r="D24" s="33">
        <f t="shared" si="2"/>
        <v>20.3</v>
      </c>
      <c r="E24" s="33">
        <f t="shared" si="2"/>
        <v>20.3</v>
      </c>
      <c r="F24" s="33">
        <f t="shared" si="2"/>
        <v>19.6</v>
      </c>
      <c r="G24" s="33">
        <f t="shared" si="2"/>
        <v>20.200000000000003</v>
      </c>
      <c r="H24" s="33">
        <f t="shared" si="2"/>
        <v>21.3</v>
      </c>
      <c r="I24" s="33">
        <f t="shared" si="2"/>
        <v>20.6</v>
      </c>
      <c r="J24" s="33">
        <f t="shared" si="2"/>
        <v>20.400000000000002</v>
      </c>
      <c r="K24" s="33">
        <f t="shared" si="2"/>
        <v>20.3</v>
      </c>
      <c r="L24" s="33">
        <f t="shared" si="2"/>
        <v>20.6</v>
      </c>
      <c r="M24" s="33">
        <f t="shared" si="2"/>
        <v>19.400000000000002</v>
      </c>
      <c r="N24" s="33">
        <f t="shared" si="2"/>
        <v>20</v>
      </c>
      <c r="O24" s="33">
        <f t="shared" si="2"/>
        <v>20.1</v>
      </c>
      <c r="P24" s="33">
        <f t="shared" si="2"/>
        <v>20.3</v>
      </c>
      <c r="Q24" s="33">
        <f t="shared" si="2"/>
        <v>20.200000000000003</v>
      </c>
      <c r="R24" s="33">
        <f t="shared" si="2"/>
        <v>20.400000000000002</v>
      </c>
      <c r="S24" s="33">
        <f t="shared" si="2"/>
        <v>19.6</v>
      </c>
      <c r="T24" s="33">
        <f t="shared" si="2"/>
        <v>19.3</v>
      </c>
      <c r="U24" s="33">
        <f t="shared" si="2"/>
        <v>19.700000000000003</v>
      </c>
      <c r="V24" s="33">
        <f t="shared" si="2"/>
        <v>19.200000000000003</v>
      </c>
      <c r="W24" s="33">
        <f t="shared" si="2"/>
        <v>20.3</v>
      </c>
      <c r="X24" s="33">
        <f t="shared" si="2"/>
        <v>21</v>
      </c>
      <c r="Y24" s="33">
        <f t="shared" si="2"/>
        <v>21.700000000000003</v>
      </c>
      <c r="Z24" s="33">
        <f t="shared" si="2"/>
        <v>21.6</v>
      </c>
      <c r="AA24" s="33">
        <f t="shared" si="2"/>
        <v>21.4</v>
      </c>
      <c r="AB24" s="33">
        <f t="shared" si="2"/>
        <v>21</v>
      </c>
      <c r="AC24" s="33">
        <f t="shared" si="2"/>
        <v>20.599999999999998</v>
      </c>
      <c r="AD24" s="33">
        <f t="shared" si="2"/>
        <v>21.3</v>
      </c>
      <c r="AE24" s="33">
        <f t="shared" si="2"/>
        <v>20.7</v>
      </c>
      <c r="AF24" s="33">
        <f t="shared" si="2"/>
        <v>20.599999999999998</v>
      </c>
      <c r="AG24" s="136">
        <f>AVERAGE(B24:AF24)</f>
        <v>20.403225806451616</v>
      </c>
    </row>
    <row r="25" spans="1:33" ht="19.5" customHeight="1">
      <c r="A25" s="93"/>
      <c r="AF25" s="30"/>
      <c r="AG25" s="137"/>
    </row>
    <row r="26" spans="1:33" ht="19.5" customHeight="1">
      <c r="A26" s="93" t="s">
        <v>20</v>
      </c>
      <c r="B26" s="11">
        <v>19.4</v>
      </c>
      <c r="C26" s="11">
        <v>18.9</v>
      </c>
      <c r="D26" s="11">
        <v>19.2</v>
      </c>
      <c r="E26" s="11">
        <v>19.2</v>
      </c>
      <c r="F26" s="11">
        <v>18.5</v>
      </c>
      <c r="G26" s="11">
        <v>19.1</v>
      </c>
      <c r="H26" s="11">
        <v>20.2</v>
      </c>
      <c r="I26" s="11">
        <v>19.5</v>
      </c>
      <c r="J26" s="11">
        <v>19.3</v>
      </c>
      <c r="K26" s="15">
        <v>19.2</v>
      </c>
      <c r="L26" s="11">
        <v>19.5</v>
      </c>
      <c r="M26" s="11">
        <v>18.3</v>
      </c>
      <c r="N26" s="11">
        <v>18.9</v>
      </c>
      <c r="O26" s="11">
        <v>19</v>
      </c>
      <c r="P26" s="11">
        <v>19.2</v>
      </c>
      <c r="Q26" s="11">
        <v>19.1</v>
      </c>
      <c r="R26" s="11">
        <v>19.3</v>
      </c>
      <c r="S26" s="15">
        <v>18.5</v>
      </c>
      <c r="T26" s="11">
        <v>18.2</v>
      </c>
      <c r="U26" s="11">
        <v>18.6</v>
      </c>
      <c r="V26" s="11">
        <v>18.1</v>
      </c>
      <c r="W26" s="11">
        <v>19.2</v>
      </c>
      <c r="X26" s="11">
        <v>19.9</v>
      </c>
      <c r="Y26" s="11">
        <v>20.6</v>
      </c>
      <c r="Z26" s="11">
        <v>20.5</v>
      </c>
      <c r="AA26" s="11">
        <v>20.2</v>
      </c>
      <c r="AB26" s="11">
        <v>19.8</v>
      </c>
      <c r="AC26" s="11">
        <v>19.4</v>
      </c>
      <c r="AD26" s="11">
        <v>20.1</v>
      </c>
      <c r="AE26" s="11">
        <v>19.5</v>
      </c>
      <c r="AF26" s="29">
        <v>19.4</v>
      </c>
      <c r="AG26" s="134">
        <f aca="true" t="shared" si="3" ref="AG26:AG32">AVERAGE(B26:AF26)</f>
        <v>19.283870967741937</v>
      </c>
    </row>
    <row r="27" spans="1:33" ht="19.5" customHeight="1">
      <c r="A27" s="93" t="s">
        <v>9</v>
      </c>
      <c r="B27" s="11">
        <v>0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5">
        <v>0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Q27" s="11">
        <v>0</v>
      </c>
      <c r="R27" s="11">
        <v>0</v>
      </c>
      <c r="S27" s="15">
        <v>0</v>
      </c>
      <c r="T27" s="11">
        <v>0</v>
      </c>
      <c r="U27" s="11">
        <v>0</v>
      </c>
      <c r="V27" s="11">
        <v>0</v>
      </c>
      <c r="W27" s="11">
        <v>0</v>
      </c>
      <c r="X27" s="11">
        <v>0</v>
      </c>
      <c r="Y27" s="11">
        <v>0</v>
      </c>
      <c r="Z27" s="11">
        <v>0</v>
      </c>
      <c r="AA27" s="11">
        <v>0</v>
      </c>
      <c r="AB27" s="11">
        <v>0</v>
      </c>
      <c r="AC27" s="11">
        <v>0</v>
      </c>
      <c r="AD27" s="11">
        <v>0</v>
      </c>
      <c r="AE27" s="11">
        <v>0</v>
      </c>
      <c r="AF27" s="29">
        <v>0</v>
      </c>
      <c r="AG27" s="134">
        <f t="shared" si="3"/>
        <v>0</v>
      </c>
    </row>
    <row r="28" spans="1:33" ht="19.5" customHeight="1">
      <c r="A28" s="93" t="s">
        <v>13</v>
      </c>
      <c r="B28" s="13">
        <v>39</v>
      </c>
      <c r="C28" s="13">
        <v>41</v>
      </c>
      <c r="D28" s="13">
        <v>42</v>
      </c>
      <c r="E28" s="13">
        <v>65</v>
      </c>
      <c r="F28" s="13">
        <v>40</v>
      </c>
      <c r="G28" s="13">
        <v>41</v>
      </c>
      <c r="H28" s="13">
        <v>40</v>
      </c>
      <c r="I28" s="13">
        <v>44</v>
      </c>
      <c r="J28" s="13">
        <v>46</v>
      </c>
      <c r="K28" s="26">
        <v>39</v>
      </c>
      <c r="L28" s="13">
        <v>43</v>
      </c>
      <c r="M28" s="13">
        <v>42</v>
      </c>
      <c r="N28" s="13">
        <v>40</v>
      </c>
      <c r="O28" s="13">
        <v>40</v>
      </c>
      <c r="P28" s="13">
        <v>47</v>
      </c>
      <c r="Q28" s="13">
        <v>39</v>
      </c>
      <c r="R28" s="13">
        <v>35</v>
      </c>
      <c r="S28" s="26">
        <v>42</v>
      </c>
      <c r="T28" s="13">
        <v>36</v>
      </c>
      <c r="U28" s="13">
        <v>46</v>
      </c>
      <c r="V28" s="13">
        <v>46</v>
      </c>
      <c r="W28" s="13">
        <v>43</v>
      </c>
      <c r="X28" s="13">
        <v>39</v>
      </c>
      <c r="Y28" s="13">
        <v>37</v>
      </c>
      <c r="Z28" s="13">
        <v>44</v>
      </c>
      <c r="AA28" s="13">
        <v>41</v>
      </c>
      <c r="AB28" s="13">
        <v>39</v>
      </c>
      <c r="AC28" s="13">
        <v>46</v>
      </c>
      <c r="AD28" s="13">
        <v>40</v>
      </c>
      <c r="AE28" s="13">
        <v>39</v>
      </c>
      <c r="AF28" s="29">
        <v>43</v>
      </c>
      <c r="AG28" s="134">
        <f t="shared" si="3"/>
        <v>42.064516129032256</v>
      </c>
    </row>
    <row r="29" spans="1:33" ht="19.5" customHeight="1">
      <c r="A29" s="95" t="s">
        <v>29</v>
      </c>
      <c r="B29" s="11">
        <v>0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1">
        <v>0</v>
      </c>
      <c r="Q29" s="11">
        <v>0</v>
      </c>
      <c r="R29" s="11">
        <v>0</v>
      </c>
      <c r="S29" s="11">
        <v>0</v>
      </c>
      <c r="T29" s="11">
        <v>0</v>
      </c>
      <c r="U29" s="11">
        <v>0</v>
      </c>
      <c r="V29" s="11">
        <v>0</v>
      </c>
      <c r="W29" s="11">
        <v>0</v>
      </c>
      <c r="X29" s="11">
        <v>0</v>
      </c>
      <c r="Y29" s="11">
        <v>0</v>
      </c>
      <c r="Z29" s="11">
        <v>250</v>
      </c>
      <c r="AA29" s="11">
        <v>550</v>
      </c>
      <c r="AB29" s="11">
        <v>0</v>
      </c>
      <c r="AC29" s="11">
        <v>0</v>
      </c>
      <c r="AD29" s="11">
        <v>650</v>
      </c>
      <c r="AE29" s="11">
        <v>635</v>
      </c>
      <c r="AF29" s="11">
        <v>648</v>
      </c>
      <c r="AG29" s="134">
        <f t="shared" si="3"/>
        <v>88.16129032258064</v>
      </c>
    </row>
    <row r="30" spans="1:33" ht="19.5" customHeight="1">
      <c r="A30" s="95" t="s">
        <v>30</v>
      </c>
      <c r="B30" s="11">
        <v>0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  <c r="Q30" s="11">
        <v>0</v>
      </c>
      <c r="R30" s="11">
        <v>0</v>
      </c>
      <c r="S30" s="11">
        <v>0</v>
      </c>
      <c r="T30" s="11">
        <v>0</v>
      </c>
      <c r="U30" s="11">
        <v>0</v>
      </c>
      <c r="V30" s="11">
        <v>0</v>
      </c>
      <c r="W30" s="11">
        <v>0</v>
      </c>
      <c r="X30" s="11">
        <v>0</v>
      </c>
      <c r="Y30" s="11">
        <v>0</v>
      </c>
      <c r="Z30" s="11">
        <v>250</v>
      </c>
      <c r="AA30" s="11">
        <v>450</v>
      </c>
      <c r="AB30" s="11">
        <v>0</v>
      </c>
      <c r="AC30" s="11">
        <v>0</v>
      </c>
      <c r="AD30" s="11">
        <v>468</v>
      </c>
      <c r="AE30" s="11">
        <v>430</v>
      </c>
      <c r="AF30" s="11">
        <v>425</v>
      </c>
      <c r="AG30" s="134">
        <f t="shared" si="3"/>
        <v>65.25806451612904</v>
      </c>
    </row>
    <row r="31" spans="1:33" ht="19.5" customHeight="1">
      <c r="A31" s="95" t="s">
        <v>31</v>
      </c>
      <c r="B31" s="11">
        <v>0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1">
        <v>0</v>
      </c>
      <c r="Q31" s="11">
        <v>0</v>
      </c>
      <c r="R31" s="11">
        <v>0</v>
      </c>
      <c r="S31" s="11">
        <v>0</v>
      </c>
      <c r="T31" s="11">
        <v>0</v>
      </c>
      <c r="U31" s="11">
        <v>0</v>
      </c>
      <c r="V31" s="11">
        <v>0</v>
      </c>
      <c r="W31" s="11">
        <v>0</v>
      </c>
      <c r="X31" s="11">
        <v>0</v>
      </c>
      <c r="Y31" s="11">
        <v>0</v>
      </c>
      <c r="Z31" s="11">
        <v>45</v>
      </c>
      <c r="AA31" s="11">
        <v>48</v>
      </c>
      <c r="AB31" s="11">
        <v>0</v>
      </c>
      <c r="AC31" s="11">
        <v>0</v>
      </c>
      <c r="AD31" s="11">
        <v>48</v>
      </c>
      <c r="AE31" s="11">
        <v>45</v>
      </c>
      <c r="AF31" s="11">
        <v>45</v>
      </c>
      <c r="AG31" s="134">
        <f t="shared" si="3"/>
        <v>7.451612903225806</v>
      </c>
    </row>
    <row r="32" spans="1:33" ht="19.5" customHeight="1">
      <c r="A32" s="93" t="s">
        <v>21</v>
      </c>
      <c r="B32" s="11">
        <v>0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1">
        <v>0</v>
      </c>
      <c r="Q32" s="11">
        <v>0</v>
      </c>
      <c r="R32" s="11">
        <v>0</v>
      </c>
      <c r="S32" s="11">
        <v>0</v>
      </c>
      <c r="T32" s="11">
        <v>0</v>
      </c>
      <c r="U32" s="11">
        <v>0</v>
      </c>
      <c r="V32" s="11">
        <v>0</v>
      </c>
      <c r="W32" s="11">
        <v>0</v>
      </c>
      <c r="X32" s="11">
        <v>0</v>
      </c>
      <c r="Y32" s="11">
        <v>0</v>
      </c>
      <c r="Z32" s="11">
        <v>0</v>
      </c>
      <c r="AA32" s="11">
        <v>0</v>
      </c>
      <c r="AB32" s="11">
        <v>0</v>
      </c>
      <c r="AC32" s="11">
        <v>0</v>
      </c>
      <c r="AD32" s="11">
        <v>0</v>
      </c>
      <c r="AE32" s="11">
        <v>0</v>
      </c>
      <c r="AF32" s="11">
        <v>0</v>
      </c>
      <c r="AG32" s="134">
        <f t="shared" si="3"/>
        <v>0</v>
      </c>
    </row>
    <row r="33" spans="1:33" ht="19.5" customHeight="1">
      <c r="A33" s="93"/>
      <c r="B33" s="11"/>
      <c r="C33" s="11"/>
      <c r="D33" s="11"/>
      <c r="E33" s="11"/>
      <c r="F33" s="11"/>
      <c r="G33" s="11"/>
      <c r="H33" s="11"/>
      <c r="I33" s="11"/>
      <c r="J33" s="11"/>
      <c r="K33" s="15"/>
      <c r="L33" s="11"/>
      <c r="M33" s="11"/>
      <c r="N33" s="11"/>
      <c r="O33" s="11"/>
      <c r="P33" s="11"/>
      <c r="Q33" s="11"/>
      <c r="R33" s="11"/>
      <c r="S33" s="15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29"/>
      <c r="AG33" s="134"/>
    </row>
    <row r="34" spans="1:33" ht="19.5" customHeight="1">
      <c r="A34" s="93" t="s">
        <v>26</v>
      </c>
      <c r="B34" s="11">
        <v>1.1</v>
      </c>
      <c r="C34" s="11">
        <v>1.1</v>
      </c>
      <c r="D34" s="11">
        <v>1.1</v>
      </c>
      <c r="E34" s="11">
        <v>1.1</v>
      </c>
      <c r="F34" s="11">
        <v>1.1</v>
      </c>
      <c r="G34" s="11">
        <v>1.1</v>
      </c>
      <c r="H34" s="11">
        <v>1.1</v>
      </c>
      <c r="I34" s="11">
        <v>1.1</v>
      </c>
      <c r="J34" s="11">
        <v>1.1</v>
      </c>
      <c r="K34" s="11">
        <v>1.1</v>
      </c>
      <c r="L34" s="11">
        <v>1.1</v>
      </c>
      <c r="M34" s="11">
        <v>1.1</v>
      </c>
      <c r="N34" s="11">
        <v>1.1</v>
      </c>
      <c r="O34" s="11">
        <v>1.1</v>
      </c>
      <c r="P34" s="11">
        <v>1.1</v>
      </c>
      <c r="Q34" s="11">
        <v>1.1</v>
      </c>
      <c r="R34" s="11">
        <v>1.1</v>
      </c>
      <c r="S34" s="11">
        <v>1.1</v>
      </c>
      <c r="T34" s="11">
        <v>1.1</v>
      </c>
      <c r="U34" s="11">
        <v>1.1</v>
      </c>
      <c r="V34" s="11">
        <v>1.1</v>
      </c>
      <c r="W34" s="11">
        <v>1.1</v>
      </c>
      <c r="X34" s="11">
        <v>1.1</v>
      </c>
      <c r="Y34" s="11">
        <v>1.1</v>
      </c>
      <c r="Z34" s="11">
        <v>1.1</v>
      </c>
      <c r="AA34" s="11">
        <v>1.2</v>
      </c>
      <c r="AB34" s="11">
        <v>1.2</v>
      </c>
      <c r="AC34" s="11">
        <v>1.2</v>
      </c>
      <c r="AD34" s="11">
        <v>1.2</v>
      </c>
      <c r="AE34" s="11">
        <v>1.2</v>
      </c>
      <c r="AF34" s="29">
        <v>1.2</v>
      </c>
      <c r="AG34" s="134">
        <f>AVERAGE(B34:AF34)</f>
        <v>1.119354838709678</v>
      </c>
    </row>
    <row r="35" spans="1:34" ht="19.5" customHeight="1">
      <c r="A35" s="93"/>
      <c r="B35" s="11"/>
      <c r="C35" s="11"/>
      <c r="D35" s="11"/>
      <c r="E35" s="11"/>
      <c r="F35" s="11"/>
      <c r="G35" s="11"/>
      <c r="H35" s="11"/>
      <c r="I35" s="11"/>
      <c r="J35" s="11"/>
      <c r="K35" s="15"/>
      <c r="L35" s="11"/>
      <c r="M35" s="11"/>
      <c r="N35" s="11"/>
      <c r="O35" s="11"/>
      <c r="P35" s="11"/>
      <c r="Q35" s="11"/>
      <c r="R35" s="11"/>
      <c r="S35" s="15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29"/>
      <c r="AG35" s="134"/>
      <c r="AH35" s="10"/>
    </row>
    <row r="36" spans="1:33" ht="19.5" customHeight="1">
      <c r="A36" s="93" t="s">
        <v>24</v>
      </c>
      <c r="B36" s="11">
        <v>0</v>
      </c>
      <c r="C36" s="11">
        <v>0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11">
        <v>0</v>
      </c>
      <c r="Q36" s="11">
        <v>0</v>
      </c>
      <c r="R36" s="11">
        <v>0</v>
      </c>
      <c r="S36" s="11">
        <v>0</v>
      </c>
      <c r="T36" s="11">
        <v>0</v>
      </c>
      <c r="U36" s="11">
        <v>0</v>
      </c>
      <c r="V36" s="11">
        <v>0</v>
      </c>
      <c r="W36" s="11">
        <v>0</v>
      </c>
      <c r="X36" s="11">
        <v>0</v>
      </c>
      <c r="Y36" s="11">
        <v>0</v>
      </c>
      <c r="Z36" s="11">
        <v>0</v>
      </c>
      <c r="AA36" s="11">
        <v>0</v>
      </c>
      <c r="AB36" s="11">
        <v>0</v>
      </c>
      <c r="AC36" s="11">
        <v>0</v>
      </c>
      <c r="AD36" s="11">
        <v>0</v>
      </c>
      <c r="AE36" s="11">
        <v>0</v>
      </c>
      <c r="AF36" s="11">
        <v>0</v>
      </c>
      <c r="AG36" s="134">
        <f>AVERAGE(B36:AF36)</f>
        <v>0</v>
      </c>
    </row>
    <row r="37" spans="1:33" s="40" customFormat="1" ht="19.5" customHeight="1">
      <c r="A37" s="93"/>
      <c r="B37" s="11"/>
      <c r="C37" s="11"/>
      <c r="D37" s="11"/>
      <c r="E37" s="11"/>
      <c r="F37" s="11"/>
      <c r="G37" s="11"/>
      <c r="H37" s="11"/>
      <c r="I37" s="11"/>
      <c r="J37" s="11"/>
      <c r="K37" s="15"/>
      <c r="L37" s="11"/>
      <c r="M37" s="11"/>
      <c r="N37" s="11"/>
      <c r="O37" s="11"/>
      <c r="P37" s="11"/>
      <c r="Q37" s="11"/>
      <c r="R37" s="11"/>
      <c r="S37" s="15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29"/>
      <c r="AG37" s="134"/>
    </row>
    <row r="38" spans="1:33" ht="19.5" customHeight="1">
      <c r="A38" s="93" t="s">
        <v>25</v>
      </c>
      <c r="B38" s="29">
        <v>0</v>
      </c>
      <c r="C38" s="11">
        <v>0</v>
      </c>
      <c r="D38" s="11">
        <v>0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1">
        <v>0</v>
      </c>
      <c r="Q38" s="11">
        <v>0</v>
      </c>
      <c r="R38" s="11">
        <v>0</v>
      </c>
      <c r="S38" s="11">
        <v>0</v>
      </c>
      <c r="T38" s="11">
        <v>0</v>
      </c>
      <c r="U38" s="11">
        <v>0</v>
      </c>
      <c r="V38" s="11">
        <v>0</v>
      </c>
      <c r="W38" s="11">
        <v>0</v>
      </c>
      <c r="X38" s="11">
        <v>0</v>
      </c>
      <c r="Y38" s="11">
        <v>0</v>
      </c>
      <c r="Z38" s="11">
        <v>0</v>
      </c>
      <c r="AA38" s="11">
        <v>0</v>
      </c>
      <c r="AB38" s="11">
        <v>0</v>
      </c>
      <c r="AC38" s="11">
        <v>0</v>
      </c>
      <c r="AD38" s="11">
        <v>0</v>
      </c>
      <c r="AE38" s="11">
        <v>0</v>
      </c>
      <c r="AF38" s="11">
        <v>0</v>
      </c>
      <c r="AG38" s="134">
        <f>AVERAGE(B38:AF38)</f>
        <v>0</v>
      </c>
    </row>
    <row r="39" spans="1:33" ht="19.5" customHeight="1">
      <c r="A39" s="93"/>
      <c r="AF39" s="30"/>
      <c r="AG39" s="137"/>
    </row>
    <row r="40" spans="1:33" s="38" customFormat="1" ht="19.5" customHeight="1">
      <c r="A40" s="94" t="s">
        <v>10</v>
      </c>
      <c r="B40" s="33">
        <f aca="true" t="shared" si="4" ref="B40:AF40">SUM(B42:B48)</f>
        <v>4</v>
      </c>
      <c r="C40" s="33">
        <f t="shared" si="4"/>
        <v>4</v>
      </c>
      <c r="D40" s="33">
        <f t="shared" si="4"/>
        <v>4</v>
      </c>
      <c r="E40" s="33">
        <f t="shared" si="4"/>
        <v>4</v>
      </c>
      <c r="F40" s="33">
        <f t="shared" si="4"/>
        <v>4.4</v>
      </c>
      <c r="G40" s="33">
        <f t="shared" si="4"/>
        <v>4.3</v>
      </c>
      <c r="H40" s="33">
        <f t="shared" si="4"/>
        <v>4.1</v>
      </c>
      <c r="I40" s="33">
        <f t="shared" si="4"/>
        <v>4</v>
      </c>
      <c r="J40" s="33">
        <f t="shared" si="4"/>
        <v>4.3</v>
      </c>
      <c r="K40" s="33">
        <f t="shared" si="4"/>
        <v>4.8</v>
      </c>
      <c r="L40" s="33">
        <f t="shared" si="4"/>
        <v>4.3</v>
      </c>
      <c r="M40" s="33">
        <f t="shared" si="4"/>
        <v>3.9</v>
      </c>
      <c r="N40" s="33">
        <f t="shared" si="4"/>
        <v>4.199999999999999</v>
      </c>
      <c r="O40" s="33">
        <f t="shared" si="4"/>
        <v>4.1</v>
      </c>
      <c r="P40" s="33">
        <f t="shared" si="4"/>
        <v>4.199999999999999</v>
      </c>
      <c r="Q40" s="33">
        <f t="shared" si="4"/>
        <v>4.6</v>
      </c>
      <c r="R40" s="33">
        <f t="shared" si="4"/>
        <v>3.7</v>
      </c>
      <c r="S40" s="33">
        <f t="shared" si="4"/>
        <v>4.1</v>
      </c>
      <c r="T40" s="33">
        <f t="shared" si="4"/>
        <v>4</v>
      </c>
      <c r="U40" s="33">
        <f t="shared" si="4"/>
        <v>4</v>
      </c>
      <c r="V40" s="33">
        <f t="shared" si="4"/>
        <v>4.2</v>
      </c>
      <c r="W40" s="33">
        <f t="shared" si="4"/>
        <v>5</v>
      </c>
      <c r="X40" s="33">
        <f t="shared" si="4"/>
        <v>5.3</v>
      </c>
      <c r="Y40" s="33">
        <f t="shared" si="4"/>
        <v>4.4</v>
      </c>
      <c r="Z40" s="33">
        <f t="shared" si="4"/>
        <v>5.1</v>
      </c>
      <c r="AA40" s="33">
        <f t="shared" si="4"/>
        <v>3.8</v>
      </c>
      <c r="AB40" s="33">
        <f t="shared" si="4"/>
        <v>3.8</v>
      </c>
      <c r="AC40" s="33">
        <f t="shared" si="4"/>
        <v>4</v>
      </c>
      <c r="AD40" s="33">
        <f t="shared" si="4"/>
        <v>3.9</v>
      </c>
      <c r="AE40" s="33">
        <f t="shared" si="4"/>
        <v>4.1</v>
      </c>
      <c r="AF40" s="33">
        <f t="shared" si="4"/>
        <v>3.6999999999999997</v>
      </c>
      <c r="AG40" s="136">
        <f>AVERAGE(B40:AF40)</f>
        <v>4.203225806451611</v>
      </c>
    </row>
    <row r="41" spans="1:33" ht="19.5" customHeight="1">
      <c r="A41" s="96"/>
      <c r="B41" s="11"/>
      <c r="C41" s="11"/>
      <c r="D41" s="11"/>
      <c r="E41" s="11"/>
      <c r="F41" s="11"/>
      <c r="G41" s="11"/>
      <c r="H41" s="11"/>
      <c r="I41" s="11"/>
      <c r="J41" s="11"/>
      <c r="K41" s="15"/>
      <c r="L41" s="11"/>
      <c r="M41" s="11"/>
      <c r="N41" s="11"/>
      <c r="O41" s="11"/>
      <c r="P41" s="11"/>
      <c r="Q41" s="11"/>
      <c r="R41" s="11"/>
      <c r="S41" s="15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29"/>
      <c r="AG41" s="134"/>
    </row>
    <row r="42" spans="1:33" ht="19.5" customHeight="1">
      <c r="A42" s="93" t="s">
        <v>22</v>
      </c>
      <c r="B42" s="145">
        <v>4</v>
      </c>
      <c r="C42" s="145">
        <v>4</v>
      </c>
      <c r="D42" s="145">
        <v>4</v>
      </c>
      <c r="E42" s="145">
        <v>4</v>
      </c>
      <c r="F42" s="11">
        <v>2.4</v>
      </c>
      <c r="G42" s="11">
        <v>2.4</v>
      </c>
      <c r="H42" s="11">
        <v>2.2</v>
      </c>
      <c r="I42" s="11">
        <v>2.1</v>
      </c>
      <c r="J42" s="11">
        <v>2.6</v>
      </c>
      <c r="K42" s="15">
        <v>2.3</v>
      </c>
      <c r="L42" s="11">
        <v>2.4</v>
      </c>
      <c r="M42" s="11">
        <v>2.4</v>
      </c>
      <c r="N42" s="11">
        <v>2.3</v>
      </c>
      <c r="O42" s="11">
        <v>2.2</v>
      </c>
      <c r="P42" s="11">
        <v>1.5</v>
      </c>
      <c r="Q42" s="11">
        <v>1.9</v>
      </c>
      <c r="R42" s="11">
        <v>1.9</v>
      </c>
      <c r="S42" s="15">
        <v>2.2</v>
      </c>
      <c r="T42" s="11">
        <v>2.2</v>
      </c>
      <c r="U42" s="11">
        <v>2.3</v>
      </c>
      <c r="V42" s="11">
        <v>2.4</v>
      </c>
      <c r="W42" s="11">
        <v>2.2</v>
      </c>
      <c r="X42" s="11">
        <v>2.2</v>
      </c>
      <c r="Y42" s="11">
        <v>1.5</v>
      </c>
      <c r="Z42" s="11">
        <v>1.6</v>
      </c>
      <c r="AA42" s="11">
        <v>1.3</v>
      </c>
      <c r="AB42" s="11">
        <v>1.4</v>
      </c>
      <c r="AC42" s="11">
        <v>1.4</v>
      </c>
      <c r="AD42" s="11">
        <v>1.5</v>
      </c>
      <c r="AE42" s="11">
        <v>1.6</v>
      </c>
      <c r="AF42" s="29">
        <v>1.7</v>
      </c>
      <c r="AG42" s="134">
        <f>AVERAGE(B42:AF42)</f>
        <v>2.261290322580645</v>
      </c>
    </row>
    <row r="43" spans="1:33" ht="19.5" customHeight="1">
      <c r="A43" s="93"/>
      <c r="B43" s="11"/>
      <c r="C43" s="11"/>
      <c r="D43" s="11"/>
      <c r="E43" s="11"/>
      <c r="F43" s="11"/>
      <c r="G43" s="11"/>
      <c r="H43" s="11"/>
      <c r="I43" s="7"/>
      <c r="J43" s="11"/>
      <c r="K43" s="15"/>
      <c r="L43" s="11"/>
      <c r="M43" s="11"/>
      <c r="N43" s="11"/>
      <c r="O43" s="11"/>
      <c r="P43" s="11"/>
      <c r="Q43" s="11"/>
      <c r="R43" s="11"/>
      <c r="S43" s="15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29"/>
      <c r="AG43" s="134"/>
    </row>
    <row r="44" spans="1:33" ht="19.5" customHeight="1">
      <c r="A44" s="93" t="s">
        <v>23</v>
      </c>
      <c r="B44" s="11"/>
      <c r="C44" s="11"/>
      <c r="D44" s="11"/>
      <c r="E44" s="11"/>
      <c r="F44" s="11">
        <v>1.5</v>
      </c>
      <c r="G44" s="11">
        <v>1.4</v>
      </c>
      <c r="H44" s="11">
        <v>1.4</v>
      </c>
      <c r="I44" s="11">
        <v>1.4</v>
      </c>
      <c r="J44" s="11">
        <v>1.2</v>
      </c>
      <c r="K44" s="15">
        <v>2</v>
      </c>
      <c r="L44" s="11">
        <v>1.4</v>
      </c>
      <c r="M44" s="11">
        <v>1</v>
      </c>
      <c r="N44" s="11">
        <v>0.8</v>
      </c>
      <c r="O44" s="11">
        <v>1.3</v>
      </c>
      <c r="P44" s="11">
        <v>1.3</v>
      </c>
      <c r="Q44" s="11">
        <v>1.3</v>
      </c>
      <c r="R44" s="11">
        <v>1.3</v>
      </c>
      <c r="S44" s="15">
        <v>1.3</v>
      </c>
      <c r="T44" s="11">
        <v>1.3</v>
      </c>
      <c r="U44" s="11">
        <v>1.2</v>
      </c>
      <c r="V44" s="11">
        <v>1.3</v>
      </c>
      <c r="W44" s="11">
        <v>1.3</v>
      </c>
      <c r="X44" s="11">
        <v>1.3</v>
      </c>
      <c r="Y44" s="11">
        <v>1.3</v>
      </c>
      <c r="Z44" s="7">
        <v>1.1</v>
      </c>
      <c r="AA44" s="11">
        <v>0.5</v>
      </c>
      <c r="AB44" s="11">
        <v>0.5</v>
      </c>
      <c r="AC44" s="11">
        <v>0.5</v>
      </c>
      <c r="AD44" s="11">
        <v>0.5</v>
      </c>
      <c r="AE44" s="11">
        <v>0.5</v>
      </c>
      <c r="AF44" s="29">
        <v>1.4</v>
      </c>
      <c r="AG44" s="134">
        <f>AVERAGE(B44:AF44)</f>
        <v>1.1592592592592594</v>
      </c>
    </row>
    <row r="45" spans="1:33" ht="19.5" customHeight="1">
      <c r="A45" s="93"/>
      <c r="B45" s="11"/>
      <c r="C45" s="11"/>
      <c r="D45" s="11"/>
      <c r="E45" s="11"/>
      <c r="F45" s="11"/>
      <c r="G45" s="11"/>
      <c r="H45" s="11"/>
      <c r="I45" s="7"/>
      <c r="J45" s="11"/>
      <c r="K45" s="15"/>
      <c r="L45" s="11"/>
      <c r="M45" s="11"/>
      <c r="N45" s="11"/>
      <c r="O45" s="11"/>
      <c r="P45" s="11"/>
      <c r="Q45" s="11"/>
      <c r="R45" s="11"/>
      <c r="S45" s="15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29"/>
      <c r="AG45" s="134"/>
    </row>
    <row r="46" spans="1:33" ht="19.5" customHeight="1">
      <c r="A46" s="93" t="s">
        <v>35</v>
      </c>
      <c r="B46" s="11"/>
      <c r="C46" s="11"/>
      <c r="D46" s="11"/>
      <c r="E46" s="11"/>
      <c r="F46" s="11">
        <v>0.5</v>
      </c>
      <c r="G46" s="11">
        <v>0.5</v>
      </c>
      <c r="H46" s="11">
        <v>0.5</v>
      </c>
      <c r="I46" s="11">
        <v>0.5</v>
      </c>
      <c r="J46" s="11">
        <v>0.5</v>
      </c>
      <c r="K46" s="15">
        <v>0.5</v>
      </c>
      <c r="L46" s="11">
        <v>0.5</v>
      </c>
      <c r="M46" s="11">
        <v>0.5</v>
      </c>
      <c r="N46" s="11">
        <v>1.1</v>
      </c>
      <c r="O46" s="11">
        <v>0.6</v>
      </c>
      <c r="P46" s="11">
        <v>1.4</v>
      </c>
      <c r="Q46" s="11">
        <v>1.4</v>
      </c>
      <c r="R46" s="11">
        <v>0.5</v>
      </c>
      <c r="S46" s="15">
        <v>0.6</v>
      </c>
      <c r="T46" s="11">
        <v>0.5</v>
      </c>
      <c r="U46" s="11">
        <v>0.5</v>
      </c>
      <c r="V46" s="11">
        <v>0.5</v>
      </c>
      <c r="W46" s="11">
        <v>1.5</v>
      </c>
      <c r="X46" s="11">
        <v>1.8</v>
      </c>
      <c r="Y46" s="11">
        <v>1.6</v>
      </c>
      <c r="Z46" s="11">
        <v>2.4</v>
      </c>
      <c r="AA46" s="11">
        <v>2</v>
      </c>
      <c r="AB46" s="11">
        <v>1.9</v>
      </c>
      <c r="AC46" s="11">
        <v>2.1</v>
      </c>
      <c r="AD46" s="11">
        <v>1.9</v>
      </c>
      <c r="AE46" s="11">
        <v>2</v>
      </c>
      <c r="AF46" s="29">
        <v>0.6</v>
      </c>
      <c r="AG46" s="134">
        <f>AVERAGE(B46:AF46)</f>
        <v>1.0703703703703704</v>
      </c>
    </row>
    <row r="47" spans="1:33" ht="19.5" customHeight="1">
      <c r="A47" s="93"/>
      <c r="B47" s="11"/>
      <c r="C47" s="11"/>
      <c r="D47" s="11"/>
      <c r="E47" s="11"/>
      <c r="F47" s="11"/>
      <c r="G47" s="11"/>
      <c r="H47" s="11"/>
      <c r="I47" s="7"/>
      <c r="J47" s="11"/>
      <c r="K47" s="15"/>
      <c r="L47" s="11"/>
      <c r="M47" s="11"/>
      <c r="N47" s="11"/>
      <c r="O47" s="11"/>
      <c r="P47" s="11"/>
      <c r="Q47" s="11"/>
      <c r="R47" s="11"/>
      <c r="S47" s="15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29"/>
      <c r="AG47" s="134"/>
    </row>
    <row r="48" spans="1:33" s="40" customFormat="1" ht="19.5" customHeight="1">
      <c r="A48" s="93" t="s">
        <v>24</v>
      </c>
      <c r="B48" s="29"/>
      <c r="C48" s="29"/>
      <c r="D48" s="29"/>
      <c r="E48" s="29"/>
      <c r="F48" s="29">
        <v>0</v>
      </c>
      <c r="G48" s="29">
        <v>0</v>
      </c>
      <c r="H48" s="29">
        <v>0</v>
      </c>
      <c r="I48" s="29">
        <v>0</v>
      </c>
      <c r="J48" s="29">
        <v>0</v>
      </c>
      <c r="K48" s="34">
        <v>0</v>
      </c>
      <c r="L48" s="29">
        <v>0</v>
      </c>
      <c r="M48" s="29">
        <v>0</v>
      </c>
      <c r="N48" s="29">
        <v>0</v>
      </c>
      <c r="O48" s="29">
        <v>0</v>
      </c>
      <c r="P48" s="29">
        <v>0</v>
      </c>
      <c r="Q48" s="29">
        <v>0</v>
      </c>
      <c r="R48" s="29">
        <v>0</v>
      </c>
      <c r="S48" s="34">
        <v>0</v>
      </c>
      <c r="T48" s="29">
        <v>0</v>
      </c>
      <c r="U48" s="29">
        <v>0</v>
      </c>
      <c r="V48" s="29">
        <v>0</v>
      </c>
      <c r="W48" s="29">
        <v>0</v>
      </c>
      <c r="X48" s="29">
        <v>0</v>
      </c>
      <c r="Y48" s="29">
        <v>0</v>
      </c>
      <c r="Z48" s="29">
        <v>0</v>
      </c>
      <c r="AA48" s="29">
        <v>0</v>
      </c>
      <c r="AB48" s="29">
        <v>0</v>
      </c>
      <c r="AC48" s="29">
        <v>0</v>
      </c>
      <c r="AD48" s="29">
        <v>0</v>
      </c>
      <c r="AE48" s="29">
        <v>0</v>
      </c>
      <c r="AF48" s="29">
        <v>0</v>
      </c>
      <c r="AG48" s="134">
        <f>AVERAGE(B48:AF48)</f>
        <v>0</v>
      </c>
    </row>
    <row r="49" spans="1:33" ht="19.5" customHeight="1">
      <c r="A49" s="93"/>
      <c r="B49" s="14"/>
      <c r="C49" s="14"/>
      <c r="D49" s="29"/>
      <c r="E49" s="11"/>
      <c r="F49" s="29"/>
      <c r="G49" s="29"/>
      <c r="H49" s="29"/>
      <c r="I49" s="11"/>
      <c r="J49" s="11"/>
      <c r="K49" s="34"/>
      <c r="L49" s="11"/>
      <c r="M49" s="11"/>
      <c r="N49" s="11"/>
      <c r="O49" s="11"/>
      <c r="P49" s="11"/>
      <c r="Q49" s="12"/>
      <c r="R49" s="12"/>
      <c r="S49" s="25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30"/>
      <c r="AG49" s="137"/>
    </row>
    <row r="50" spans="1:33" s="38" customFormat="1" ht="19.5" customHeight="1">
      <c r="A50" s="94" t="s">
        <v>36</v>
      </c>
      <c r="B50" s="73">
        <f aca="true" t="shared" si="5" ref="B50:AF50">B52</f>
        <v>0.4</v>
      </c>
      <c r="C50" s="73">
        <f t="shared" si="5"/>
        <v>0.4</v>
      </c>
      <c r="D50" s="73">
        <f t="shared" si="5"/>
        <v>0.4</v>
      </c>
      <c r="E50" s="73">
        <f t="shared" si="5"/>
        <v>0.4</v>
      </c>
      <c r="F50" s="73">
        <f t="shared" si="5"/>
        <v>0.4</v>
      </c>
      <c r="G50" s="73">
        <f t="shared" si="5"/>
        <v>0.4</v>
      </c>
      <c r="H50" s="73">
        <f t="shared" si="5"/>
        <v>0.4</v>
      </c>
      <c r="I50" s="73">
        <f t="shared" si="5"/>
        <v>0.4</v>
      </c>
      <c r="J50" s="73">
        <f t="shared" si="5"/>
        <v>0.4</v>
      </c>
      <c r="K50" s="73">
        <f t="shared" si="5"/>
        <v>0.4</v>
      </c>
      <c r="L50" s="73">
        <f t="shared" si="5"/>
        <v>0.4</v>
      </c>
      <c r="M50" s="73">
        <f t="shared" si="5"/>
        <v>0.4</v>
      </c>
      <c r="N50" s="73">
        <f t="shared" si="5"/>
        <v>0.4</v>
      </c>
      <c r="O50" s="73">
        <f t="shared" si="5"/>
        <v>0.4</v>
      </c>
      <c r="P50" s="73">
        <f t="shared" si="5"/>
        <v>0.4</v>
      </c>
      <c r="Q50" s="73">
        <f t="shared" si="5"/>
        <v>0.4</v>
      </c>
      <c r="R50" s="73">
        <f t="shared" si="5"/>
        <v>0.4</v>
      </c>
      <c r="S50" s="73">
        <f t="shared" si="5"/>
        <v>0.4</v>
      </c>
      <c r="T50" s="73">
        <f t="shared" si="5"/>
        <v>0.4</v>
      </c>
      <c r="U50" s="73">
        <f t="shared" si="5"/>
        <v>0.4</v>
      </c>
      <c r="V50" s="73">
        <f t="shared" si="5"/>
        <v>0.4</v>
      </c>
      <c r="W50" s="73">
        <f t="shared" si="5"/>
        <v>0.4</v>
      </c>
      <c r="X50" s="73">
        <f t="shared" si="5"/>
        <v>0.4</v>
      </c>
      <c r="Y50" s="73">
        <f t="shared" si="5"/>
        <v>0.4</v>
      </c>
      <c r="Z50" s="73">
        <f t="shared" si="5"/>
        <v>0.4</v>
      </c>
      <c r="AA50" s="73">
        <f t="shared" si="5"/>
        <v>0.4</v>
      </c>
      <c r="AB50" s="73">
        <f t="shared" si="5"/>
        <v>0.4</v>
      </c>
      <c r="AC50" s="73">
        <f t="shared" si="5"/>
        <v>0.4</v>
      </c>
      <c r="AD50" s="73">
        <f t="shared" si="5"/>
        <v>0.4</v>
      </c>
      <c r="AE50" s="73">
        <f t="shared" si="5"/>
        <v>0.4</v>
      </c>
      <c r="AF50" s="73">
        <f t="shared" si="5"/>
        <v>0.4</v>
      </c>
      <c r="AG50" s="136">
        <f>AVERAGE(B50:AF50)</f>
        <v>0.4000000000000002</v>
      </c>
    </row>
    <row r="51" spans="1:34" ht="19.5" customHeight="1">
      <c r="A51" s="93"/>
      <c r="B51" s="11"/>
      <c r="C51" s="11"/>
      <c r="D51" s="11"/>
      <c r="E51" s="11"/>
      <c r="F51" s="11"/>
      <c r="G51" s="11"/>
      <c r="H51" s="11"/>
      <c r="I51" s="11"/>
      <c r="J51" s="11"/>
      <c r="K51" s="15"/>
      <c r="L51" s="11"/>
      <c r="M51" s="11"/>
      <c r="N51" s="11"/>
      <c r="O51" s="11"/>
      <c r="P51" s="11"/>
      <c r="Q51" s="11"/>
      <c r="R51" s="11"/>
      <c r="S51" s="15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29"/>
      <c r="AG51" s="134"/>
      <c r="AH51" s="10"/>
    </row>
    <row r="52" spans="1:34" ht="19.5" customHeight="1">
      <c r="A52" s="93" t="s">
        <v>23</v>
      </c>
      <c r="B52" s="143">
        <v>0.4</v>
      </c>
      <c r="C52" s="143">
        <v>0.4</v>
      </c>
      <c r="D52" s="143">
        <v>0.4</v>
      </c>
      <c r="E52" s="143">
        <v>0.4</v>
      </c>
      <c r="F52" s="143">
        <v>0.4</v>
      </c>
      <c r="G52" s="143">
        <v>0.4</v>
      </c>
      <c r="H52" s="143">
        <v>0.4</v>
      </c>
      <c r="I52" s="143">
        <v>0.4</v>
      </c>
      <c r="J52" s="143">
        <v>0.4</v>
      </c>
      <c r="K52" s="144">
        <v>0.4</v>
      </c>
      <c r="L52" s="143">
        <v>0.4</v>
      </c>
      <c r="M52" s="143">
        <v>0.4</v>
      </c>
      <c r="N52" s="143">
        <v>0.4</v>
      </c>
      <c r="O52" s="143">
        <v>0.4</v>
      </c>
      <c r="P52" s="143">
        <v>0.4</v>
      </c>
      <c r="Q52" s="143">
        <v>0.4</v>
      </c>
      <c r="R52" s="143">
        <v>0.4</v>
      </c>
      <c r="S52" s="144">
        <v>0.4</v>
      </c>
      <c r="T52" s="143">
        <v>0.4</v>
      </c>
      <c r="U52" s="143">
        <v>0.4</v>
      </c>
      <c r="V52" s="143">
        <v>0.4</v>
      </c>
      <c r="W52" s="143">
        <v>0.4</v>
      </c>
      <c r="X52" s="143">
        <v>0.4</v>
      </c>
      <c r="Y52" s="143">
        <v>0.4</v>
      </c>
      <c r="Z52" s="143">
        <v>0.4</v>
      </c>
      <c r="AA52" s="143">
        <v>0.4</v>
      </c>
      <c r="AB52" s="143">
        <v>0.4</v>
      </c>
      <c r="AC52" s="143">
        <v>0.4</v>
      </c>
      <c r="AD52" s="145">
        <v>0.4</v>
      </c>
      <c r="AE52" s="145">
        <v>0.4</v>
      </c>
      <c r="AF52" s="143">
        <v>0.4</v>
      </c>
      <c r="AG52" s="134">
        <f>AVERAGE(B52:AF52)</f>
        <v>0.4000000000000002</v>
      </c>
      <c r="AH52" s="10"/>
    </row>
    <row r="53" spans="1:33" s="40" customFormat="1" ht="19.5" customHeight="1">
      <c r="A53" s="93"/>
      <c r="AD53" s="30"/>
      <c r="AE53" s="30"/>
      <c r="AF53" s="30"/>
      <c r="AG53" s="137"/>
    </row>
    <row r="54" spans="1:33" s="38" customFormat="1" ht="19.5" customHeight="1">
      <c r="A54" s="97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45"/>
      <c r="AG54" s="138"/>
    </row>
    <row r="55" spans="1:33" ht="19.5" customHeight="1">
      <c r="A55" s="93"/>
      <c r="AF55" s="40"/>
      <c r="AG55" s="139"/>
    </row>
    <row r="56" spans="1:33" ht="19.5" customHeight="1">
      <c r="A56" s="93" t="s">
        <v>32</v>
      </c>
      <c r="B56" s="11">
        <f aca="true" t="shared" si="6" ref="B56:AC56">SUM(B8+B14+B24+B40+B50)</f>
        <v>67.80000000000001</v>
      </c>
      <c r="C56" s="11">
        <f t="shared" si="6"/>
        <v>67.5</v>
      </c>
      <c r="D56" s="11">
        <f t="shared" si="6"/>
        <v>68.10000000000001</v>
      </c>
      <c r="E56" s="11">
        <f t="shared" si="6"/>
        <v>69.4</v>
      </c>
      <c r="F56" s="11">
        <f t="shared" si="6"/>
        <v>67.10000000000001</v>
      </c>
      <c r="G56" s="11">
        <f t="shared" si="6"/>
        <v>67.50000000000001</v>
      </c>
      <c r="H56" s="11">
        <f t="shared" si="6"/>
        <v>67.2</v>
      </c>
      <c r="I56" s="11">
        <f t="shared" si="6"/>
        <v>66.20000000000002</v>
      </c>
      <c r="J56" s="11">
        <f t="shared" si="6"/>
        <v>66.9</v>
      </c>
      <c r="K56" s="15">
        <f t="shared" si="6"/>
        <v>67.5</v>
      </c>
      <c r="L56" s="11">
        <f t="shared" si="6"/>
        <v>69.2</v>
      </c>
      <c r="M56" s="11">
        <f t="shared" si="6"/>
        <v>66.90000000000002</v>
      </c>
      <c r="N56" s="11">
        <f t="shared" si="6"/>
        <v>68.2</v>
      </c>
      <c r="O56" s="11">
        <f t="shared" si="6"/>
        <v>69.2</v>
      </c>
      <c r="P56" s="11">
        <f t="shared" si="6"/>
        <v>69.10000000000001</v>
      </c>
      <c r="Q56" s="11">
        <f t="shared" si="6"/>
        <v>68.10000000000001</v>
      </c>
      <c r="R56" s="11">
        <f t="shared" si="6"/>
        <v>67.50000000000001</v>
      </c>
      <c r="S56" s="15">
        <f t="shared" si="6"/>
        <v>66.30000000000001</v>
      </c>
      <c r="T56" s="11">
        <f t="shared" si="6"/>
        <v>68.5</v>
      </c>
      <c r="U56" s="11">
        <f t="shared" si="6"/>
        <v>65.80000000000001</v>
      </c>
      <c r="V56" s="11">
        <f t="shared" si="6"/>
        <v>67.10000000000001</v>
      </c>
      <c r="W56" s="11">
        <f t="shared" si="6"/>
        <v>68.80000000000001</v>
      </c>
      <c r="X56" s="11">
        <f t="shared" si="6"/>
        <v>70.4</v>
      </c>
      <c r="Y56" s="11">
        <f t="shared" si="6"/>
        <v>70.80000000000001</v>
      </c>
      <c r="Z56" s="11">
        <f t="shared" si="6"/>
        <v>68.4</v>
      </c>
      <c r="AA56" s="11">
        <f t="shared" si="6"/>
        <v>68.8</v>
      </c>
      <c r="AB56" s="11">
        <f t="shared" si="6"/>
        <v>65.7</v>
      </c>
      <c r="AC56" s="11">
        <f t="shared" si="6"/>
        <v>71.1</v>
      </c>
      <c r="AD56" s="11">
        <f>SUM(AD8+AD14+AD24+AD40+AD53)</f>
        <v>65.60000000000001</v>
      </c>
      <c r="AE56" s="11">
        <f>SUM(AE8+AE14+AE24+AE40+AE53)</f>
        <v>63.800000000000004</v>
      </c>
      <c r="AF56" s="11">
        <f>SUM(AF8+AF14+AF24+AF40+AF53)</f>
        <v>68.7</v>
      </c>
      <c r="AG56" s="134">
        <f>AVERAGE(B56:AF56)</f>
        <v>67.84516129032258</v>
      </c>
    </row>
    <row r="57" spans="1:33" s="40" customFormat="1" ht="19.5" customHeight="1">
      <c r="A57" s="93"/>
      <c r="B57" s="7"/>
      <c r="C57" s="8"/>
      <c r="D57" s="7"/>
      <c r="E57" s="11"/>
      <c r="F57" s="7"/>
      <c r="G57" s="7"/>
      <c r="H57" s="11"/>
      <c r="I57" s="11"/>
      <c r="J57" s="11"/>
      <c r="K57" s="15"/>
      <c r="L57" s="11"/>
      <c r="M57" s="11"/>
      <c r="N57" s="11"/>
      <c r="O57" s="11"/>
      <c r="P57" s="11"/>
      <c r="Q57" s="11"/>
      <c r="R57" s="11"/>
      <c r="S57" s="15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29"/>
      <c r="AG57" s="134"/>
    </row>
    <row r="58" spans="1:33" ht="19.5" customHeight="1">
      <c r="A58" s="93" t="s">
        <v>33</v>
      </c>
      <c r="B58" s="29">
        <f aca="true" t="shared" si="7" ref="B58:AB58">-SUM(B20+B22+B36+B38+B46+B48)</f>
        <v>0</v>
      </c>
      <c r="C58" s="29">
        <f t="shared" si="7"/>
        <v>0</v>
      </c>
      <c r="D58" s="29">
        <f t="shared" si="7"/>
        <v>0</v>
      </c>
      <c r="E58" s="29">
        <f t="shared" si="7"/>
        <v>0</v>
      </c>
      <c r="F58" s="29">
        <f t="shared" si="7"/>
        <v>-0.5</v>
      </c>
      <c r="G58" s="29">
        <f t="shared" si="7"/>
        <v>-0.5</v>
      </c>
      <c r="H58" s="29">
        <f t="shared" si="7"/>
        <v>-0.5</v>
      </c>
      <c r="I58" s="29">
        <f t="shared" si="7"/>
        <v>-0.5</v>
      </c>
      <c r="J58" s="29">
        <f t="shared" si="7"/>
        <v>-0.5</v>
      </c>
      <c r="K58" s="34">
        <f t="shared" si="7"/>
        <v>-0.5</v>
      </c>
      <c r="L58" s="29">
        <f t="shared" si="7"/>
        <v>-0.5</v>
      </c>
      <c r="M58" s="29">
        <f t="shared" si="7"/>
        <v>-0.5</v>
      </c>
      <c r="N58" s="29">
        <f t="shared" si="7"/>
        <v>-1.1</v>
      </c>
      <c r="O58" s="29">
        <f t="shared" si="7"/>
        <v>-0.6</v>
      </c>
      <c r="P58" s="29">
        <f t="shared" si="7"/>
        <v>-3.3</v>
      </c>
      <c r="Q58" s="29">
        <f t="shared" si="7"/>
        <v>-1.4</v>
      </c>
      <c r="R58" s="29">
        <f t="shared" si="7"/>
        <v>-0.5</v>
      </c>
      <c r="S58" s="34">
        <f t="shared" si="7"/>
        <v>-0.6</v>
      </c>
      <c r="T58" s="29">
        <f t="shared" si="7"/>
        <v>-0.5</v>
      </c>
      <c r="U58" s="29">
        <f t="shared" si="7"/>
        <v>-0.5</v>
      </c>
      <c r="V58" s="29">
        <f t="shared" si="7"/>
        <v>-0.5</v>
      </c>
      <c r="W58" s="29">
        <f t="shared" si="7"/>
        <v>-1.5</v>
      </c>
      <c r="X58" s="29">
        <f t="shared" si="7"/>
        <v>-1.8</v>
      </c>
      <c r="Y58" s="29">
        <f t="shared" si="7"/>
        <v>-1.6</v>
      </c>
      <c r="Z58" s="29">
        <f t="shared" si="7"/>
        <v>-2.4</v>
      </c>
      <c r="AA58" s="29">
        <f t="shared" si="7"/>
        <v>-2</v>
      </c>
      <c r="AB58" s="29">
        <f t="shared" si="7"/>
        <v>-1.9</v>
      </c>
      <c r="AC58" s="29">
        <f>-SUM(AC21+AC23+AC36+AC38+AC46+AC48)</f>
        <v>-2.1</v>
      </c>
      <c r="AD58" s="29">
        <f>-SUM(AD21+AD23+AD36+AD38+AD46+AD48)</f>
        <v>-1.9</v>
      </c>
      <c r="AE58" s="29">
        <f>-SUM(AE21+AE23+AE36+AE38+AE46+AE48)</f>
        <v>-2</v>
      </c>
      <c r="AF58" s="29">
        <f>-SUM(AF21+AF23+AF36+AF38+AF46+AF48)</f>
        <v>-0.6</v>
      </c>
      <c r="AG58" s="134">
        <f>AVERAGE(B58:AF58)</f>
        <v>-0.9935483870967742</v>
      </c>
    </row>
    <row r="59" spans="1:33" ht="19.5" customHeight="1">
      <c r="A59" s="93"/>
      <c r="B59" s="7"/>
      <c r="C59" s="7"/>
      <c r="D59" s="44"/>
      <c r="E59" s="11"/>
      <c r="F59" s="7"/>
      <c r="G59" s="7"/>
      <c r="H59" s="11"/>
      <c r="I59" s="11"/>
      <c r="J59" s="11"/>
      <c r="K59" s="15"/>
      <c r="L59" s="11"/>
      <c r="M59" s="11"/>
      <c r="N59" s="11"/>
      <c r="O59" s="11"/>
      <c r="P59" s="11"/>
      <c r="Q59" s="12"/>
      <c r="R59" s="12"/>
      <c r="S59" s="25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30"/>
      <c r="AG59" s="137"/>
    </row>
    <row r="60" spans="1:33" s="38" customFormat="1" ht="19.5" customHeight="1">
      <c r="A60" s="94" t="s">
        <v>17</v>
      </c>
      <c r="B60" s="33">
        <f aca="true" t="shared" si="8" ref="B60:AF60">SUM(B56:B58)</f>
        <v>67.80000000000001</v>
      </c>
      <c r="C60" s="33">
        <f t="shared" si="8"/>
        <v>67.5</v>
      </c>
      <c r="D60" s="33">
        <f t="shared" si="8"/>
        <v>68.10000000000001</v>
      </c>
      <c r="E60" s="33">
        <f t="shared" si="8"/>
        <v>69.4</v>
      </c>
      <c r="F60" s="33">
        <f t="shared" si="8"/>
        <v>66.60000000000001</v>
      </c>
      <c r="G60" s="33">
        <f t="shared" si="8"/>
        <v>67.00000000000001</v>
      </c>
      <c r="H60" s="33">
        <f t="shared" si="8"/>
        <v>66.7</v>
      </c>
      <c r="I60" s="33">
        <f t="shared" si="8"/>
        <v>65.70000000000002</v>
      </c>
      <c r="J60" s="33">
        <f t="shared" si="8"/>
        <v>66.4</v>
      </c>
      <c r="K60" s="33">
        <f t="shared" si="8"/>
        <v>67</v>
      </c>
      <c r="L60" s="33">
        <f t="shared" si="8"/>
        <v>68.7</v>
      </c>
      <c r="M60" s="33">
        <f t="shared" si="8"/>
        <v>66.40000000000002</v>
      </c>
      <c r="N60" s="33">
        <f t="shared" si="8"/>
        <v>67.10000000000001</v>
      </c>
      <c r="O60" s="33">
        <f t="shared" si="8"/>
        <v>68.60000000000001</v>
      </c>
      <c r="P60" s="33">
        <f t="shared" si="8"/>
        <v>65.80000000000001</v>
      </c>
      <c r="Q60" s="33">
        <f t="shared" si="8"/>
        <v>66.7</v>
      </c>
      <c r="R60" s="33">
        <f t="shared" si="8"/>
        <v>67.00000000000001</v>
      </c>
      <c r="S60" s="33">
        <f t="shared" si="8"/>
        <v>65.70000000000002</v>
      </c>
      <c r="T60" s="33">
        <f t="shared" si="8"/>
        <v>68</v>
      </c>
      <c r="U60" s="33">
        <f t="shared" si="8"/>
        <v>65.30000000000001</v>
      </c>
      <c r="V60" s="33">
        <f t="shared" si="8"/>
        <v>66.60000000000001</v>
      </c>
      <c r="W60" s="33">
        <f t="shared" si="8"/>
        <v>67.30000000000001</v>
      </c>
      <c r="X60" s="33">
        <f t="shared" si="8"/>
        <v>68.60000000000001</v>
      </c>
      <c r="Y60" s="33">
        <f t="shared" si="8"/>
        <v>69.20000000000002</v>
      </c>
      <c r="Z60" s="33">
        <f t="shared" si="8"/>
        <v>66</v>
      </c>
      <c r="AA60" s="33">
        <f t="shared" si="8"/>
        <v>66.8</v>
      </c>
      <c r="AB60" s="33">
        <f t="shared" si="8"/>
        <v>63.800000000000004</v>
      </c>
      <c r="AC60" s="33">
        <f t="shared" si="8"/>
        <v>69</v>
      </c>
      <c r="AD60" s="33">
        <f t="shared" si="8"/>
        <v>63.70000000000001</v>
      </c>
      <c r="AE60" s="33">
        <f t="shared" si="8"/>
        <v>61.800000000000004</v>
      </c>
      <c r="AF60" s="33">
        <f t="shared" si="8"/>
        <v>68.10000000000001</v>
      </c>
      <c r="AG60" s="136">
        <f>AVERAGE(B60:AF60)</f>
        <v>66.85161290322581</v>
      </c>
    </row>
    <row r="61" spans="2:33" ht="19.5" customHeight="1">
      <c r="B61" s="8"/>
      <c r="C61" s="8"/>
      <c r="D61" s="8"/>
      <c r="E61" s="8"/>
      <c r="F61" s="8"/>
      <c r="G61" s="8"/>
      <c r="H61" s="8"/>
      <c r="I61" s="21"/>
      <c r="J61" s="21"/>
      <c r="K61" s="21"/>
      <c r="L61" s="21"/>
      <c r="M61" s="21"/>
      <c r="N61" s="21"/>
      <c r="O61" s="21"/>
      <c r="P61" s="21"/>
      <c r="Q61" s="7"/>
      <c r="R61" s="7"/>
      <c r="S61" s="8"/>
      <c r="T61" s="8"/>
      <c r="U61" s="8"/>
      <c r="V61" s="8"/>
      <c r="W61" s="8"/>
      <c r="X61" s="8"/>
      <c r="Y61" s="8"/>
      <c r="Z61" s="21"/>
      <c r="AA61" s="21"/>
      <c r="AB61" s="21"/>
      <c r="AC61" s="21"/>
      <c r="AD61" s="21"/>
      <c r="AE61" s="21"/>
      <c r="AF61" s="21"/>
      <c r="AG61" s="132"/>
    </row>
    <row r="62" ht="19.5" customHeight="1">
      <c r="A62" s="42" t="s">
        <v>34</v>
      </c>
    </row>
    <row r="63" spans="1:34" ht="19.5" customHeight="1">
      <c r="A63" s="8"/>
      <c r="B63" s="8"/>
      <c r="C63" s="8"/>
      <c r="D63" s="8"/>
      <c r="E63" s="8"/>
      <c r="F63" s="8"/>
      <c r="G63" s="8"/>
      <c r="H63" s="8"/>
      <c r="I63" s="21"/>
      <c r="J63" s="21"/>
      <c r="K63" s="21"/>
      <c r="L63" s="21"/>
      <c r="M63" s="21"/>
      <c r="N63" s="21"/>
      <c r="O63" s="21"/>
      <c r="P63" s="21"/>
      <c r="Q63" s="7"/>
      <c r="R63" s="7"/>
      <c r="S63" s="8"/>
      <c r="T63" s="8"/>
      <c r="U63" s="8"/>
      <c r="V63" s="8"/>
      <c r="W63" s="8"/>
      <c r="X63" s="8"/>
      <c r="Y63" s="8"/>
      <c r="Z63" s="21"/>
      <c r="AA63" s="21"/>
      <c r="AB63" s="21"/>
      <c r="AC63" s="21"/>
      <c r="AD63" s="21"/>
      <c r="AE63" s="21"/>
      <c r="AF63" s="21"/>
      <c r="AG63" s="132"/>
      <c r="AH63" s="10"/>
    </row>
    <row r="64" spans="1:16" ht="19.5" customHeight="1">
      <c r="A64" s="8"/>
      <c r="B64" s="8"/>
      <c r="C64" s="8"/>
      <c r="D64" s="8"/>
      <c r="E64" s="8"/>
      <c r="F64" s="8"/>
      <c r="G64" s="8"/>
      <c r="H64" s="8"/>
      <c r="I64" s="21"/>
      <c r="J64" s="21"/>
      <c r="K64" s="21"/>
      <c r="L64" s="21"/>
      <c r="M64" s="21"/>
      <c r="N64" s="21"/>
      <c r="O64" s="21"/>
      <c r="P64" s="21"/>
    </row>
    <row r="73" ht="19.5" customHeight="1">
      <c r="AH73" s="10"/>
    </row>
    <row r="74" ht="19.5" customHeight="1">
      <c r="AH74" s="10"/>
    </row>
  </sheetData>
  <mergeCells count="3">
    <mergeCell ref="A1:AH1"/>
    <mergeCell ref="A2:AH2"/>
    <mergeCell ref="A3:AH3"/>
  </mergeCells>
  <printOptions horizontalCentered="1" verticalCentered="1"/>
  <pageMargins left="0.25" right="0.25" top="0.25" bottom="0.25" header="0.25" footer="0.25"/>
  <pageSetup fitToHeight="1" fitToWidth="1" horizontalDpi="600" verticalDpi="600" orientation="landscape" scale="39" r:id="rId1"/>
  <colBreaks count="1" manualBreakCount="1">
    <brk id="3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74"/>
  <sheetViews>
    <sheetView view="pageBreakPreview" zoomScale="60" zoomScaleNormal="60" workbookViewId="0" topLeftCell="A22">
      <selection activeCell="E57" sqref="E57"/>
    </sheetView>
  </sheetViews>
  <sheetFormatPr defaultColWidth="8.88671875" defaultRowHeight="19.5" customHeight="1"/>
  <cols>
    <col min="1" max="1" width="34.77734375" style="27" customWidth="1"/>
    <col min="2" max="32" width="7.77734375" style="27" customWidth="1"/>
    <col min="33" max="33" width="8.77734375" style="131" customWidth="1"/>
    <col min="34" max="34" width="8.77734375" style="27" customWidth="1"/>
    <col min="35" max="16384" width="8.88671875" style="27" customWidth="1"/>
  </cols>
  <sheetData>
    <row r="1" spans="1:34" ht="19.5" customHeight="1">
      <c r="A1" s="154" t="s">
        <v>12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  <c r="AF1" s="155"/>
      <c r="AG1" s="155"/>
      <c r="AH1" s="155"/>
    </row>
    <row r="2" spans="1:34" ht="19.5" customHeight="1">
      <c r="A2" s="154" t="s">
        <v>0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  <c r="AE2" s="155"/>
      <c r="AF2" s="155"/>
      <c r="AG2" s="155"/>
      <c r="AH2" s="155"/>
    </row>
    <row r="3" spans="1:34" ht="19.5" customHeight="1">
      <c r="A3" s="152">
        <v>37196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  <c r="AG3" s="153"/>
      <c r="AH3" s="153"/>
    </row>
    <row r="4" spans="1:34" ht="19.5" customHeight="1">
      <c r="A4" s="128"/>
      <c r="B4" s="3"/>
      <c r="C4" s="3"/>
      <c r="D4" s="4"/>
      <c r="E4" s="3"/>
      <c r="F4" s="4"/>
      <c r="G4" s="3"/>
      <c r="H4" s="28"/>
      <c r="I4" s="4"/>
      <c r="J4" s="4"/>
      <c r="K4" s="4"/>
      <c r="L4" s="4"/>
      <c r="M4" s="4"/>
      <c r="N4" s="4"/>
      <c r="O4" s="4"/>
      <c r="P4" s="4"/>
      <c r="Q4" s="4"/>
      <c r="R4" s="4"/>
      <c r="S4" s="3"/>
      <c r="T4" s="3"/>
      <c r="U4" s="4"/>
      <c r="V4" s="28"/>
      <c r="W4" s="28"/>
      <c r="X4" s="28"/>
      <c r="Y4" s="3"/>
      <c r="Z4" s="4"/>
      <c r="AA4" s="3"/>
      <c r="AB4" s="4"/>
      <c r="AC4" s="4"/>
      <c r="AD4" s="4"/>
      <c r="AE4" s="4"/>
      <c r="AF4" s="4"/>
      <c r="AG4" s="130"/>
      <c r="AH4" s="2"/>
    </row>
    <row r="5" spans="1:34" s="128" customFormat="1" ht="19.5" customHeight="1">
      <c r="A5" s="129"/>
      <c r="B5" s="6" t="s">
        <v>15</v>
      </c>
      <c r="C5" s="6" t="s">
        <v>5</v>
      </c>
      <c r="D5" s="6" t="s">
        <v>1</v>
      </c>
      <c r="E5" s="6" t="s">
        <v>14</v>
      </c>
      <c r="F5" s="6" t="s">
        <v>2</v>
      </c>
      <c r="G5" s="6" t="s">
        <v>3</v>
      </c>
      <c r="H5" s="6" t="s">
        <v>4</v>
      </c>
      <c r="I5" s="6" t="s">
        <v>15</v>
      </c>
      <c r="J5" s="6" t="s">
        <v>5</v>
      </c>
      <c r="K5" s="6" t="s">
        <v>1</v>
      </c>
      <c r="L5" s="6" t="s">
        <v>14</v>
      </c>
      <c r="M5" s="6" t="s">
        <v>2</v>
      </c>
      <c r="N5" s="6" t="s">
        <v>3</v>
      </c>
      <c r="O5" s="6" t="s">
        <v>4</v>
      </c>
      <c r="P5" s="6" t="s">
        <v>15</v>
      </c>
      <c r="Q5" s="6" t="s">
        <v>5</v>
      </c>
      <c r="R5" s="6" t="s">
        <v>1</v>
      </c>
      <c r="S5" s="6" t="s">
        <v>14</v>
      </c>
      <c r="T5" s="6" t="s">
        <v>2</v>
      </c>
      <c r="U5" s="6" t="s">
        <v>3</v>
      </c>
      <c r="V5" s="6" t="s">
        <v>4</v>
      </c>
      <c r="W5" s="6" t="s">
        <v>15</v>
      </c>
      <c r="X5" s="6" t="s">
        <v>5</v>
      </c>
      <c r="Y5" s="6" t="s">
        <v>1</v>
      </c>
      <c r="Z5" s="6" t="s">
        <v>14</v>
      </c>
      <c r="AA5" s="6" t="s">
        <v>2</v>
      </c>
      <c r="AB5" s="6" t="s">
        <v>3</v>
      </c>
      <c r="AC5" s="6" t="s">
        <v>4</v>
      </c>
      <c r="AD5" s="6" t="s">
        <v>15</v>
      </c>
      <c r="AE5" s="6" t="s">
        <v>5</v>
      </c>
      <c r="AF5" s="58"/>
      <c r="AG5" s="133" t="s">
        <v>16</v>
      </c>
      <c r="AH5" s="49"/>
    </row>
    <row r="6" spans="1:34" ht="19.5" customHeight="1">
      <c r="A6" s="92" t="s">
        <v>11</v>
      </c>
      <c r="B6" s="16">
        <v>1</v>
      </c>
      <c r="C6" s="16">
        <v>2</v>
      </c>
      <c r="D6" s="16">
        <v>3</v>
      </c>
      <c r="E6" s="16">
        <v>4</v>
      </c>
      <c r="F6" s="16">
        <v>5</v>
      </c>
      <c r="G6" s="16">
        <v>6</v>
      </c>
      <c r="H6" s="16">
        <v>7</v>
      </c>
      <c r="I6" s="16">
        <v>8</v>
      </c>
      <c r="J6" s="16">
        <v>9</v>
      </c>
      <c r="K6" s="89">
        <v>10</v>
      </c>
      <c r="L6" s="16">
        <v>11</v>
      </c>
      <c r="M6" s="16">
        <v>12</v>
      </c>
      <c r="N6" s="16">
        <v>13</v>
      </c>
      <c r="O6" s="16">
        <v>14</v>
      </c>
      <c r="P6" s="16">
        <v>15</v>
      </c>
      <c r="Q6" s="13">
        <v>16</v>
      </c>
      <c r="R6" s="13">
        <v>17</v>
      </c>
      <c r="S6" s="24">
        <v>18</v>
      </c>
      <c r="T6" s="7">
        <v>19</v>
      </c>
      <c r="U6" s="7">
        <v>20</v>
      </c>
      <c r="V6" s="7">
        <v>21</v>
      </c>
      <c r="W6" s="7">
        <v>22</v>
      </c>
      <c r="X6" s="7">
        <v>23</v>
      </c>
      <c r="Y6" s="7">
        <v>24</v>
      </c>
      <c r="Z6" s="13">
        <v>25</v>
      </c>
      <c r="AA6" s="13">
        <v>26</v>
      </c>
      <c r="AB6" s="13">
        <v>27</v>
      </c>
      <c r="AC6" s="13">
        <v>28</v>
      </c>
      <c r="AD6" s="13">
        <v>29</v>
      </c>
      <c r="AE6" s="13">
        <v>30</v>
      </c>
      <c r="AF6" s="62"/>
      <c r="AG6" s="134"/>
      <c r="AH6" s="2"/>
    </row>
    <row r="7" spans="1:34" ht="19.5" customHeight="1">
      <c r="A7" s="93"/>
      <c r="B7" s="9"/>
      <c r="C7" s="9"/>
      <c r="D7" s="9"/>
      <c r="E7" s="9"/>
      <c r="F7" s="9"/>
      <c r="G7" s="9"/>
      <c r="H7" s="9"/>
      <c r="I7" s="9"/>
      <c r="J7" s="9"/>
      <c r="K7" s="17"/>
      <c r="L7" s="9"/>
      <c r="M7" s="9"/>
      <c r="N7" s="9"/>
      <c r="O7" s="9"/>
      <c r="P7" s="9"/>
      <c r="Q7" s="18"/>
      <c r="R7" s="18"/>
      <c r="S7" s="19"/>
      <c r="T7" s="20"/>
      <c r="U7" s="20"/>
      <c r="V7" s="20"/>
      <c r="W7" s="20"/>
      <c r="X7" s="20"/>
      <c r="Y7" s="20"/>
      <c r="Z7" s="18"/>
      <c r="AA7" s="18"/>
      <c r="AB7" s="18"/>
      <c r="AC7" s="18"/>
      <c r="AD7" s="18"/>
      <c r="AE7" s="18"/>
      <c r="AF7" s="68"/>
      <c r="AG7" s="135"/>
      <c r="AH7" s="2"/>
    </row>
    <row r="8" spans="1:34" s="38" customFormat="1" ht="19.5" customHeight="1">
      <c r="A8" s="94" t="s">
        <v>6</v>
      </c>
      <c r="B8" s="33">
        <f aca="true" t="shared" si="0" ref="B8:AE8">SUM(B10:B12)</f>
        <v>0</v>
      </c>
      <c r="C8" s="33">
        <f t="shared" si="0"/>
        <v>0</v>
      </c>
      <c r="D8" s="33">
        <f t="shared" si="0"/>
        <v>0</v>
      </c>
      <c r="E8" s="33">
        <f t="shared" si="0"/>
        <v>0</v>
      </c>
      <c r="F8" s="33">
        <f t="shared" si="0"/>
        <v>0</v>
      </c>
      <c r="G8" s="33">
        <f t="shared" si="0"/>
        <v>0</v>
      </c>
      <c r="H8" s="33">
        <f t="shared" si="0"/>
        <v>0</v>
      </c>
      <c r="I8" s="33">
        <f t="shared" si="0"/>
        <v>0</v>
      </c>
      <c r="J8" s="33">
        <f t="shared" si="0"/>
        <v>0</v>
      </c>
      <c r="K8" s="33">
        <f t="shared" si="0"/>
        <v>0</v>
      </c>
      <c r="L8" s="33">
        <f t="shared" si="0"/>
        <v>0</v>
      </c>
      <c r="M8" s="33">
        <f t="shared" si="0"/>
        <v>0</v>
      </c>
      <c r="N8" s="33">
        <f t="shared" si="0"/>
        <v>0</v>
      </c>
      <c r="O8" s="33">
        <f t="shared" si="0"/>
        <v>0</v>
      </c>
      <c r="P8" s="33">
        <f t="shared" si="0"/>
        <v>0</v>
      </c>
      <c r="Q8" s="33">
        <f t="shared" si="0"/>
        <v>0</v>
      </c>
      <c r="R8" s="33">
        <f t="shared" si="0"/>
        <v>0</v>
      </c>
      <c r="S8" s="33">
        <f t="shared" si="0"/>
        <v>0</v>
      </c>
      <c r="T8" s="33">
        <f t="shared" si="0"/>
        <v>0</v>
      </c>
      <c r="U8" s="33">
        <f t="shared" si="0"/>
        <v>0</v>
      </c>
      <c r="V8" s="33">
        <f t="shared" si="0"/>
        <v>0</v>
      </c>
      <c r="W8" s="33">
        <f t="shared" si="0"/>
        <v>0</v>
      </c>
      <c r="X8" s="33">
        <f t="shared" si="0"/>
        <v>0</v>
      </c>
      <c r="Y8" s="33">
        <f t="shared" si="0"/>
        <v>0</v>
      </c>
      <c r="Z8" s="33">
        <f t="shared" si="0"/>
        <v>0</v>
      </c>
      <c r="AA8" s="33">
        <f t="shared" si="0"/>
        <v>0</v>
      </c>
      <c r="AB8" s="33">
        <f t="shared" si="0"/>
        <v>0</v>
      </c>
      <c r="AC8" s="33">
        <f t="shared" si="0"/>
        <v>0</v>
      </c>
      <c r="AD8" s="33">
        <f t="shared" si="0"/>
        <v>0</v>
      </c>
      <c r="AE8" s="33">
        <f t="shared" si="0"/>
        <v>0</v>
      </c>
      <c r="AF8" s="45"/>
      <c r="AG8" s="136">
        <f>AVERAGE(B8:AF8)</f>
        <v>0</v>
      </c>
      <c r="AH8" s="36"/>
    </row>
    <row r="9" spans="1:34" ht="19.5" customHeight="1">
      <c r="A9" s="93"/>
      <c r="B9" s="7"/>
      <c r="C9" s="7"/>
      <c r="D9" s="7"/>
      <c r="E9" s="7"/>
      <c r="F9" s="7"/>
      <c r="G9" s="7"/>
      <c r="H9" s="7"/>
      <c r="I9" s="11"/>
      <c r="J9" s="11"/>
      <c r="K9" s="15"/>
      <c r="L9" s="11"/>
      <c r="M9" s="11"/>
      <c r="N9" s="11"/>
      <c r="O9" s="11"/>
      <c r="P9" s="11"/>
      <c r="Q9" s="11"/>
      <c r="R9" s="11"/>
      <c r="S9" s="15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29"/>
      <c r="AG9" s="134"/>
      <c r="AH9" s="5"/>
    </row>
    <row r="10" spans="1:34" ht="19.5" customHeight="1">
      <c r="A10" s="93" t="s">
        <v>28</v>
      </c>
      <c r="B10" s="11"/>
      <c r="C10" s="11"/>
      <c r="D10" s="11"/>
      <c r="E10" s="11"/>
      <c r="F10" s="11"/>
      <c r="G10" s="11"/>
      <c r="H10" s="11"/>
      <c r="I10" s="11"/>
      <c r="J10" s="11"/>
      <c r="K10" s="15"/>
      <c r="L10" s="11"/>
      <c r="M10" s="11"/>
      <c r="N10" s="11"/>
      <c r="O10" s="11"/>
      <c r="P10" s="11"/>
      <c r="Q10" s="11"/>
      <c r="R10" s="11"/>
      <c r="S10" s="15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29"/>
      <c r="AG10" s="134" t="e">
        <f>AVERAGE(B10:AF10)</f>
        <v>#DIV/0!</v>
      </c>
      <c r="AH10" s="6"/>
    </row>
    <row r="11" spans="1:33" ht="19.5" customHeight="1">
      <c r="A11" s="93"/>
      <c r="B11" s="11"/>
      <c r="C11" s="11"/>
      <c r="D11" s="11"/>
      <c r="E11" s="11"/>
      <c r="F11" s="11"/>
      <c r="G11" s="11"/>
      <c r="H11" s="11"/>
      <c r="I11" s="11"/>
      <c r="J11" s="11"/>
      <c r="K11" s="15"/>
      <c r="L11" s="11"/>
      <c r="M11" s="11"/>
      <c r="N11" s="11"/>
      <c r="O11" s="11"/>
      <c r="P11" s="11"/>
      <c r="Q11" s="11"/>
      <c r="R11" s="11"/>
      <c r="S11" s="15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29"/>
      <c r="AG11" s="134"/>
    </row>
    <row r="12" spans="1:33" s="40" customFormat="1" ht="19.5" customHeight="1">
      <c r="A12" s="93" t="s">
        <v>18</v>
      </c>
      <c r="B12" s="29"/>
      <c r="C12" s="29"/>
      <c r="D12" s="29"/>
      <c r="E12" s="29"/>
      <c r="F12" s="29"/>
      <c r="G12" s="29"/>
      <c r="H12" s="29"/>
      <c r="I12" s="29"/>
      <c r="J12" s="29"/>
      <c r="K12" s="34"/>
      <c r="L12" s="29"/>
      <c r="M12" s="29"/>
      <c r="N12" s="29"/>
      <c r="O12" s="29"/>
      <c r="P12" s="29"/>
      <c r="Q12" s="29"/>
      <c r="R12" s="29"/>
      <c r="S12" s="34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134" t="e">
        <f>AVERAGE(B12:AF12)</f>
        <v>#DIV/0!</v>
      </c>
    </row>
    <row r="13" spans="1:34" ht="19.5" customHeight="1">
      <c r="A13" s="93"/>
      <c r="B13" s="29"/>
      <c r="C13" s="29"/>
      <c r="D13" s="29"/>
      <c r="E13" s="11"/>
      <c r="F13" s="11"/>
      <c r="G13" s="11"/>
      <c r="H13" s="11"/>
      <c r="I13" s="11"/>
      <c r="J13" s="29"/>
      <c r="K13" s="34"/>
      <c r="L13" s="11"/>
      <c r="M13" s="11"/>
      <c r="N13" s="11"/>
      <c r="O13" s="11"/>
      <c r="P13" s="11"/>
      <c r="Q13" s="12"/>
      <c r="R13" s="12"/>
      <c r="S13" s="25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30"/>
      <c r="AG13" s="137"/>
      <c r="AH13" s="10"/>
    </row>
    <row r="14" spans="1:33" s="38" customFormat="1" ht="19.5" customHeight="1">
      <c r="A14" s="94" t="s">
        <v>7</v>
      </c>
      <c r="B14" s="33">
        <f aca="true" t="shared" si="1" ref="B14:AE14">SUM(B16:B22)</f>
        <v>19.2</v>
      </c>
      <c r="C14" s="33">
        <f t="shared" si="1"/>
        <v>19</v>
      </c>
      <c r="D14" s="33">
        <f t="shared" si="1"/>
        <v>19.2</v>
      </c>
      <c r="E14" s="33">
        <f t="shared" si="1"/>
        <v>19.2</v>
      </c>
      <c r="F14" s="33">
        <f t="shared" si="1"/>
        <v>19</v>
      </c>
      <c r="G14" s="33">
        <f t="shared" si="1"/>
        <v>18.9</v>
      </c>
      <c r="H14" s="33">
        <f t="shared" si="1"/>
        <v>18.6</v>
      </c>
      <c r="I14" s="33">
        <f t="shared" si="1"/>
        <v>18.400000000000002</v>
      </c>
      <c r="J14" s="33">
        <f t="shared" si="1"/>
        <v>18.6</v>
      </c>
      <c r="K14" s="33">
        <f t="shared" si="1"/>
        <v>18.6</v>
      </c>
      <c r="L14" s="33">
        <f t="shared" si="1"/>
        <v>18.9</v>
      </c>
      <c r="M14" s="33">
        <f t="shared" si="1"/>
        <v>0</v>
      </c>
      <c r="N14" s="33">
        <f t="shared" si="1"/>
        <v>0</v>
      </c>
      <c r="O14" s="33">
        <f t="shared" si="1"/>
        <v>0</v>
      </c>
      <c r="P14" s="33">
        <f t="shared" si="1"/>
        <v>0</v>
      </c>
      <c r="Q14" s="33">
        <f t="shared" si="1"/>
        <v>0</v>
      </c>
      <c r="R14" s="33">
        <f t="shared" si="1"/>
        <v>0</v>
      </c>
      <c r="S14" s="33">
        <f t="shared" si="1"/>
        <v>0</v>
      </c>
      <c r="T14" s="33">
        <f t="shared" si="1"/>
        <v>0</v>
      </c>
      <c r="U14" s="33">
        <f t="shared" si="1"/>
        <v>0</v>
      </c>
      <c r="V14" s="33">
        <f t="shared" si="1"/>
        <v>0</v>
      </c>
      <c r="W14" s="33">
        <f t="shared" si="1"/>
        <v>0</v>
      </c>
      <c r="X14" s="33">
        <f t="shared" si="1"/>
        <v>0</v>
      </c>
      <c r="Y14" s="33">
        <f t="shared" si="1"/>
        <v>0</v>
      </c>
      <c r="Z14" s="33">
        <f t="shared" si="1"/>
        <v>0</v>
      </c>
      <c r="AA14" s="33">
        <f t="shared" si="1"/>
        <v>0</v>
      </c>
      <c r="AB14" s="33">
        <f t="shared" si="1"/>
        <v>0</v>
      </c>
      <c r="AC14" s="33">
        <f t="shared" si="1"/>
        <v>0</v>
      </c>
      <c r="AD14" s="33">
        <f t="shared" si="1"/>
        <v>0</v>
      </c>
      <c r="AE14" s="33">
        <f t="shared" si="1"/>
        <v>0</v>
      </c>
      <c r="AF14" s="73"/>
      <c r="AG14" s="136">
        <f>AVERAGE(B14:AF14)</f>
        <v>6.92</v>
      </c>
    </row>
    <row r="15" spans="1:33" ht="19.5" customHeight="1">
      <c r="A15" s="93"/>
      <c r="B15" s="11"/>
      <c r="C15" s="11"/>
      <c r="D15" s="11"/>
      <c r="E15" s="11"/>
      <c r="F15" s="11"/>
      <c r="G15" s="11"/>
      <c r="H15" s="11"/>
      <c r="I15" s="11"/>
      <c r="J15" s="11"/>
      <c r="K15" s="15"/>
      <c r="L15" s="11"/>
      <c r="M15" s="11"/>
      <c r="N15" s="11"/>
      <c r="O15" s="11"/>
      <c r="P15" s="11"/>
      <c r="Q15" s="11"/>
      <c r="R15" s="11"/>
      <c r="S15" s="15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29"/>
      <c r="AG15" s="134"/>
    </row>
    <row r="16" spans="1:33" ht="19.5" customHeight="1">
      <c r="A16" s="93" t="s">
        <v>19</v>
      </c>
      <c r="B16" s="11">
        <v>16.9</v>
      </c>
      <c r="C16" s="11">
        <v>16.8</v>
      </c>
      <c r="D16" s="11">
        <v>17</v>
      </c>
      <c r="E16" s="11">
        <v>17.2</v>
      </c>
      <c r="F16" s="11">
        <v>16.8</v>
      </c>
      <c r="G16" s="11">
        <v>16.7</v>
      </c>
      <c r="H16" s="11">
        <v>16.5</v>
      </c>
      <c r="I16" s="11">
        <v>16.3</v>
      </c>
      <c r="J16" s="11">
        <v>16.5</v>
      </c>
      <c r="K16" s="15">
        <v>16.5</v>
      </c>
      <c r="L16" s="11">
        <v>16.7</v>
      </c>
      <c r="M16" s="11"/>
      <c r="N16" s="11"/>
      <c r="O16" s="11"/>
      <c r="P16" s="11"/>
      <c r="Q16" s="11"/>
      <c r="R16" s="11"/>
      <c r="S16" s="15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29"/>
      <c r="AG16" s="134">
        <f>AVERAGE(B16:AF16)</f>
        <v>16.71818181818182</v>
      </c>
    </row>
    <row r="17" spans="1:33" ht="19.5" customHeight="1">
      <c r="A17" s="93"/>
      <c r="B17" s="11"/>
      <c r="C17" s="11"/>
      <c r="D17" s="11"/>
      <c r="E17" s="11"/>
      <c r="F17" s="11"/>
      <c r="G17" s="11"/>
      <c r="H17" s="11"/>
      <c r="I17" s="11"/>
      <c r="J17" s="11"/>
      <c r="K17" s="15"/>
      <c r="L17" s="11"/>
      <c r="M17" s="11"/>
      <c r="N17" s="11"/>
      <c r="O17" s="11"/>
      <c r="P17" s="11"/>
      <c r="Q17" s="11"/>
      <c r="R17" s="11"/>
      <c r="S17" s="15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29"/>
      <c r="AG17" s="134"/>
    </row>
    <row r="18" spans="1:33" ht="19.5" customHeight="1">
      <c r="A18" s="93" t="s">
        <v>26</v>
      </c>
      <c r="B18" s="11">
        <v>2.3</v>
      </c>
      <c r="C18" s="11">
        <v>2.2</v>
      </c>
      <c r="D18" s="11">
        <v>2.2</v>
      </c>
      <c r="E18" s="11">
        <v>2</v>
      </c>
      <c r="F18" s="11">
        <v>2.2</v>
      </c>
      <c r="G18" s="11">
        <v>2.2</v>
      </c>
      <c r="H18" s="11">
        <v>2.1</v>
      </c>
      <c r="I18" s="11">
        <v>2.1</v>
      </c>
      <c r="J18" s="11">
        <v>2.1</v>
      </c>
      <c r="K18" s="15">
        <v>2.1</v>
      </c>
      <c r="L18" s="11">
        <v>2.2</v>
      </c>
      <c r="M18" s="11"/>
      <c r="N18" s="11"/>
      <c r="O18" s="11"/>
      <c r="P18" s="11"/>
      <c r="Q18" s="11"/>
      <c r="R18" s="11"/>
      <c r="S18" s="15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29"/>
      <c r="AG18" s="134">
        <f>AVERAGE(B18:AF18)</f>
        <v>2.1545454545454543</v>
      </c>
    </row>
    <row r="19" spans="1:33" ht="19.5" customHeight="1">
      <c r="A19" s="93"/>
      <c r="B19" s="11"/>
      <c r="C19" s="11"/>
      <c r="D19" s="11"/>
      <c r="E19" s="11"/>
      <c r="F19" s="11"/>
      <c r="G19" s="11"/>
      <c r="H19" s="11"/>
      <c r="I19" s="11"/>
      <c r="J19" s="11"/>
      <c r="K19" s="15"/>
      <c r="L19" s="11"/>
      <c r="M19" s="11"/>
      <c r="N19" s="11"/>
      <c r="O19" s="11"/>
      <c r="P19" s="11"/>
      <c r="Q19" s="11"/>
      <c r="R19" s="11"/>
      <c r="S19" s="15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29"/>
      <c r="AG19" s="134"/>
    </row>
    <row r="20" spans="1:33" ht="19.5" customHeight="1">
      <c r="A20" s="93" t="s">
        <v>27</v>
      </c>
      <c r="B20" s="11">
        <v>0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5">
        <v>0</v>
      </c>
      <c r="L20" s="11">
        <v>0</v>
      </c>
      <c r="M20" s="11"/>
      <c r="N20" s="11"/>
      <c r="O20" s="11"/>
      <c r="P20" s="11"/>
      <c r="Q20" s="11"/>
      <c r="R20" s="11"/>
      <c r="S20" s="15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29"/>
      <c r="AG20" s="134">
        <f>AVERAGE(B20:AF20)</f>
        <v>0</v>
      </c>
    </row>
    <row r="21" spans="1:33" ht="19.5" customHeight="1">
      <c r="A21" s="93"/>
      <c r="B21" s="11"/>
      <c r="C21" s="11"/>
      <c r="D21" s="11"/>
      <c r="E21" s="11"/>
      <c r="F21" s="11"/>
      <c r="G21" s="11"/>
      <c r="H21" s="11"/>
      <c r="I21" s="11"/>
      <c r="J21" s="11"/>
      <c r="K21" s="15"/>
      <c r="L21" s="11"/>
      <c r="M21" s="11"/>
      <c r="N21" s="11"/>
      <c r="O21" s="11"/>
      <c r="P21" s="11"/>
      <c r="Q21" s="11"/>
      <c r="R21" s="11"/>
      <c r="S21" s="15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29"/>
      <c r="AG21" s="134"/>
    </row>
    <row r="22" spans="1:34" ht="19.5" customHeight="1">
      <c r="A22" s="93" t="s">
        <v>25</v>
      </c>
      <c r="B22" s="29">
        <v>0</v>
      </c>
      <c r="C22" s="29">
        <v>0</v>
      </c>
      <c r="D22" s="29">
        <v>0</v>
      </c>
      <c r="E22" s="29">
        <v>0</v>
      </c>
      <c r="F22" s="29">
        <v>0</v>
      </c>
      <c r="G22" s="29">
        <v>0</v>
      </c>
      <c r="H22" s="29">
        <v>0</v>
      </c>
      <c r="I22" s="29">
        <v>0</v>
      </c>
      <c r="J22" s="29">
        <v>0</v>
      </c>
      <c r="K22" s="34">
        <v>0</v>
      </c>
      <c r="L22" s="29">
        <v>0</v>
      </c>
      <c r="M22" s="29"/>
      <c r="N22" s="29"/>
      <c r="O22" s="29"/>
      <c r="P22" s="29"/>
      <c r="Q22" s="29"/>
      <c r="R22" s="29"/>
      <c r="S22" s="34"/>
      <c r="T22" s="29"/>
      <c r="U22" s="29"/>
      <c r="V22" s="29"/>
      <c r="W22" s="29"/>
      <c r="X22" s="29"/>
      <c r="Y22" s="29"/>
      <c r="Z22" s="29"/>
      <c r="AA22" s="29"/>
      <c r="AB22" s="29"/>
      <c r="AC22" s="11"/>
      <c r="AD22" s="11"/>
      <c r="AE22" s="11"/>
      <c r="AF22" s="29"/>
      <c r="AG22" s="134">
        <f>AVERAGE(B22:AF22)</f>
        <v>0</v>
      </c>
      <c r="AH22" s="10"/>
    </row>
    <row r="23" spans="1:33" s="40" customFormat="1" ht="19.5" customHeight="1">
      <c r="A23" s="93"/>
      <c r="AC23" s="29"/>
      <c r="AD23" s="29"/>
      <c r="AE23" s="29"/>
      <c r="AF23" s="29"/>
      <c r="AG23" s="134"/>
    </row>
    <row r="24" spans="1:33" s="38" customFormat="1" ht="19.5" customHeight="1">
      <c r="A24" s="94" t="s">
        <v>8</v>
      </c>
      <c r="B24" s="33">
        <f aca="true" t="shared" si="2" ref="B24:AE24">SUM(B26+B32+B34+B36+B38)</f>
        <v>21</v>
      </c>
      <c r="C24" s="33">
        <f t="shared" si="2"/>
        <v>21</v>
      </c>
      <c r="D24" s="33">
        <f t="shared" si="2"/>
        <v>19.200000000000003</v>
      </c>
      <c r="E24" s="33">
        <f t="shared" si="2"/>
        <v>20.200000000000003</v>
      </c>
      <c r="F24" s="33">
        <f t="shared" si="2"/>
        <v>20</v>
      </c>
      <c r="G24" s="33">
        <f t="shared" si="2"/>
        <v>20</v>
      </c>
      <c r="H24" s="33">
        <f t="shared" si="2"/>
        <v>18.5</v>
      </c>
      <c r="I24" s="33">
        <f t="shared" si="2"/>
        <v>19.200000000000003</v>
      </c>
      <c r="J24" s="33">
        <f t="shared" si="2"/>
        <v>0</v>
      </c>
      <c r="K24" s="33">
        <f t="shared" si="2"/>
        <v>0</v>
      </c>
      <c r="L24" s="33">
        <f t="shared" si="2"/>
        <v>0</v>
      </c>
      <c r="M24" s="33">
        <f t="shared" si="2"/>
        <v>0</v>
      </c>
      <c r="N24" s="33">
        <f t="shared" si="2"/>
        <v>0</v>
      </c>
      <c r="O24" s="33">
        <f t="shared" si="2"/>
        <v>0</v>
      </c>
      <c r="P24" s="33">
        <f t="shared" si="2"/>
        <v>0</v>
      </c>
      <c r="Q24" s="33">
        <f t="shared" si="2"/>
        <v>0</v>
      </c>
      <c r="R24" s="33">
        <f t="shared" si="2"/>
        <v>0</v>
      </c>
      <c r="S24" s="33">
        <f t="shared" si="2"/>
        <v>0</v>
      </c>
      <c r="T24" s="33">
        <f t="shared" si="2"/>
        <v>0</v>
      </c>
      <c r="U24" s="33">
        <f t="shared" si="2"/>
        <v>0</v>
      </c>
      <c r="V24" s="33">
        <f t="shared" si="2"/>
        <v>0</v>
      </c>
      <c r="W24" s="33">
        <f t="shared" si="2"/>
        <v>0</v>
      </c>
      <c r="X24" s="33">
        <f t="shared" si="2"/>
        <v>0</v>
      </c>
      <c r="Y24" s="33">
        <f t="shared" si="2"/>
        <v>0</v>
      </c>
      <c r="Z24" s="33">
        <f t="shared" si="2"/>
        <v>0</v>
      </c>
      <c r="AA24" s="33">
        <f t="shared" si="2"/>
        <v>0</v>
      </c>
      <c r="AB24" s="33">
        <f t="shared" si="2"/>
        <v>0</v>
      </c>
      <c r="AC24" s="33">
        <f t="shared" si="2"/>
        <v>0</v>
      </c>
      <c r="AD24" s="33">
        <f t="shared" si="2"/>
        <v>0</v>
      </c>
      <c r="AE24" s="33">
        <f t="shared" si="2"/>
        <v>0</v>
      </c>
      <c r="AF24" s="73"/>
      <c r="AG24" s="136">
        <f>AVERAGE(B24:AF24)</f>
        <v>5.303333333333334</v>
      </c>
    </row>
    <row r="25" spans="1:33" ht="19.5" customHeight="1">
      <c r="A25" s="93"/>
      <c r="AF25" s="30"/>
      <c r="AG25" s="137"/>
    </row>
    <row r="26" spans="1:33" ht="19.5" customHeight="1">
      <c r="A26" s="93" t="s">
        <v>20</v>
      </c>
      <c r="B26" s="11">
        <v>19.9</v>
      </c>
      <c r="C26" s="11">
        <v>19.9</v>
      </c>
      <c r="D26" s="11">
        <v>18.1</v>
      </c>
      <c r="E26" s="11">
        <v>19.1</v>
      </c>
      <c r="F26" s="11">
        <v>18.9</v>
      </c>
      <c r="G26" s="11">
        <v>18.9</v>
      </c>
      <c r="H26" s="11">
        <v>17.4</v>
      </c>
      <c r="I26" s="11">
        <v>18.1</v>
      </c>
      <c r="J26" s="11"/>
      <c r="K26" s="15"/>
      <c r="L26" s="11"/>
      <c r="M26" s="11"/>
      <c r="N26" s="11"/>
      <c r="O26" s="11"/>
      <c r="P26" s="11"/>
      <c r="Q26" s="11"/>
      <c r="R26" s="11"/>
      <c r="S26" s="15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29"/>
      <c r="AG26" s="134">
        <f aca="true" t="shared" si="3" ref="AG26:AG32">AVERAGE(B26:AF26)</f>
        <v>18.7875</v>
      </c>
    </row>
    <row r="27" spans="1:33" ht="19.5" customHeight="1">
      <c r="A27" s="93" t="s">
        <v>9</v>
      </c>
      <c r="B27" s="11">
        <v>0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/>
      <c r="K27" s="15"/>
      <c r="L27" s="11"/>
      <c r="M27" s="11"/>
      <c r="N27" s="11"/>
      <c r="O27" s="11"/>
      <c r="P27" s="11"/>
      <c r="Q27" s="11"/>
      <c r="R27" s="11"/>
      <c r="S27" s="15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29"/>
      <c r="AG27" s="134">
        <f t="shared" si="3"/>
        <v>0</v>
      </c>
    </row>
    <row r="28" spans="1:33" ht="19.5" customHeight="1">
      <c r="A28" s="93" t="s">
        <v>13</v>
      </c>
      <c r="B28" s="13">
        <v>46</v>
      </c>
      <c r="C28" s="13">
        <v>42</v>
      </c>
      <c r="D28" s="13">
        <v>46</v>
      </c>
      <c r="E28" s="13">
        <v>42</v>
      </c>
      <c r="F28" s="13">
        <v>50</v>
      </c>
      <c r="G28" s="13">
        <v>44</v>
      </c>
      <c r="H28" s="13">
        <v>38</v>
      </c>
      <c r="I28" s="13">
        <v>44</v>
      </c>
      <c r="J28" s="13"/>
      <c r="K28" s="26"/>
      <c r="L28" s="13"/>
      <c r="M28" s="13"/>
      <c r="N28" s="13"/>
      <c r="O28" s="13"/>
      <c r="P28" s="13"/>
      <c r="Q28" s="13"/>
      <c r="R28" s="13"/>
      <c r="S28" s="26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29"/>
      <c r="AG28" s="134">
        <f t="shared" si="3"/>
        <v>44</v>
      </c>
    </row>
    <row r="29" spans="1:33" ht="19.5" customHeight="1">
      <c r="A29" s="95" t="s">
        <v>29</v>
      </c>
      <c r="B29" s="140">
        <v>820</v>
      </c>
      <c r="C29" s="140">
        <v>758</v>
      </c>
      <c r="D29" s="140">
        <v>805</v>
      </c>
      <c r="E29" s="140">
        <v>710</v>
      </c>
      <c r="F29" s="140">
        <v>680</v>
      </c>
      <c r="G29" s="140">
        <v>600</v>
      </c>
      <c r="H29" s="140">
        <v>670</v>
      </c>
      <c r="I29" s="140">
        <v>690</v>
      </c>
      <c r="J29" s="141"/>
      <c r="K29" s="141"/>
      <c r="L29" s="141"/>
      <c r="M29" s="141"/>
      <c r="N29" s="141"/>
      <c r="O29" s="141"/>
      <c r="P29" s="141"/>
      <c r="Q29" s="141"/>
      <c r="R29" s="141"/>
      <c r="S29" s="141"/>
      <c r="T29" s="141"/>
      <c r="U29" s="141"/>
      <c r="V29" s="141"/>
      <c r="W29" s="141"/>
      <c r="X29" s="141"/>
      <c r="Y29" s="141"/>
      <c r="Z29" s="141"/>
      <c r="AA29" s="141"/>
      <c r="AB29" s="141"/>
      <c r="AC29" s="141"/>
      <c r="AD29" s="141"/>
      <c r="AE29" s="141"/>
      <c r="AF29" s="142"/>
      <c r="AG29" s="134">
        <f t="shared" si="3"/>
        <v>716.625</v>
      </c>
    </row>
    <row r="30" spans="1:33" ht="19.5" customHeight="1">
      <c r="A30" s="95" t="s">
        <v>30</v>
      </c>
      <c r="B30" s="140">
        <v>560</v>
      </c>
      <c r="C30" s="140">
        <v>500</v>
      </c>
      <c r="D30" s="140">
        <v>540</v>
      </c>
      <c r="E30" s="140">
        <v>530</v>
      </c>
      <c r="F30" s="140">
        <v>550</v>
      </c>
      <c r="G30" s="140">
        <v>520</v>
      </c>
      <c r="H30" s="140">
        <v>530</v>
      </c>
      <c r="I30" s="140">
        <v>500</v>
      </c>
      <c r="J30" s="141"/>
      <c r="K30" s="141"/>
      <c r="L30" s="141"/>
      <c r="M30" s="141"/>
      <c r="N30" s="141"/>
      <c r="O30" s="141"/>
      <c r="P30" s="141"/>
      <c r="Q30" s="141"/>
      <c r="R30" s="141"/>
      <c r="S30" s="141"/>
      <c r="T30" s="141"/>
      <c r="U30" s="141"/>
      <c r="V30" s="141"/>
      <c r="W30" s="141"/>
      <c r="X30" s="141"/>
      <c r="Y30" s="141"/>
      <c r="Z30" s="141"/>
      <c r="AA30" s="141"/>
      <c r="AB30" s="141"/>
      <c r="AC30" s="141"/>
      <c r="AD30" s="141"/>
      <c r="AE30" s="141"/>
      <c r="AF30" s="142"/>
      <c r="AG30" s="134">
        <f t="shared" si="3"/>
        <v>528.75</v>
      </c>
    </row>
    <row r="31" spans="1:33" ht="19.5" customHeight="1">
      <c r="A31" s="95" t="s">
        <v>31</v>
      </c>
      <c r="B31" s="140">
        <v>55</v>
      </c>
      <c r="C31" s="140">
        <v>50</v>
      </c>
      <c r="D31" s="140">
        <v>45</v>
      </c>
      <c r="E31" s="140">
        <v>55</v>
      </c>
      <c r="F31" s="140">
        <v>55</v>
      </c>
      <c r="G31" s="140">
        <v>47</v>
      </c>
      <c r="H31" s="140">
        <v>50</v>
      </c>
      <c r="I31" s="140">
        <v>45</v>
      </c>
      <c r="J31" s="141"/>
      <c r="K31" s="141"/>
      <c r="L31" s="141"/>
      <c r="M31" s="141"/>
      <c r="N31" s="141"/>
      <c r="O31" s="141"/>
      <c r="P31" s="141"/>
      <c r="Q31" s="141"/>
      <c r="R31" s="141"/>
      <c r="S31" s="141"/>
      <c r="T31" s="141"/>
      <c r="U31" s="141"/>
      <c r="V31" s="141"/>
      <c r="W31" s="141"/>
      <c r="X31" s="141"/>
      <c r="Y31" s="141"/>
      <c r="Z31" s="141"/>
      <c r="AA31" s="141"/>
      <c r="AB31" s="141"/>
      <c r="AC31" s="141"/>
      <c r="AD31" s="141"/>
      <c r="AE31" s="141"/>
      <c r="AF31" s="142"/>
      <c r="AG31" s="134">
        <f t="shared" si="3"/>
        <v>50.25</v>
      </c>
    </row>
    <row r="32" spans="1:33" ht="19.5" customHeight="1">
      <c r="A32" s="93" t="s">
        <v>21</v>
      </c>
      <c r="B32" s="11">
        <v>0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/>
      <c r="K32" s="15"/>
      <c r="L32" s="11"/>
      <c r="M32" s="11"/>
      <c r="N32" s="11"/>
      <c r="O32" s="11"/>
      <c r="P32" s="11"/>
      <c r="Q32" s="11"/>
      <c r="R32" s="11"/>
      <c r="S32" s="15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29"/>
      <c r="AG32" s="134">
        <f t="shared" si="3"/>
        <v>0</v>
      </c>
    </row>
    <row r="33" spans="1:33" ht="19.5" customHeight="1">
      <c r="A33" s="93"/>
      <c r="B33" s="11"/>
      <c r="C33" s="11"/>
      <c r="D33" s="11"/>
      <c r="E33" s="11"/>
      <c r="F33" s="11"/>
      <c r="G33" s="11"/>
      <c r="H33" s="11"/>
      <c r="I33" s="11"/>
      <c r="J33" s="11"/>
      <c r="K33" s="15"/>
      <c r="L33" s="11"/>
      <c r="M33" s="11"/>
      <c r="N33" s="11"/>
      <c r="O33" s="11"/>
      <c r="P33" s="11"/>
      <c r="Q33" s="11"/>
      <c r="R33" s="11"/>
      <c r="S33" s="15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29"/>
      <c r="AG33" s="134"/>
    </row>
    <row r="34" spans="1:33" ht="19.5" customHeight="1">
      <c r="A34" s="93" t="s">
        <v>26</v>
      </c>
      <c r="B34" s="11">
        <v>1.1</v>
      </c>
      <c r="C34" s="11">
        <v>1.1</v>
      </c>
      <c r="D34" s="11">
        <v>1.1</v>
      </c>
      <c r="E34" s="11">
        <v>1.1</v>
      </c>
      <c r="F34" s="11">
        <v>1.1</v>
      </c>
      <c r="G34" s="11">
        <v>1.1</v>
      </c>
      <c r="H34" s="11">
        <v>1.1</v>
      </c>
      <c r="I34" s="11">
        <v>1.1</v>
      </c>
      <c r="J34" s="11"/>
      <c r="K34" s="15"/>
      <c r="L34" s="11"/>
      <c r="M34" s="11"/>
      <c r="N34" s="11"/>
      <c r="O34" s="11"/>
      <c r="P34" s="11"/>
      <c r="Q34" s="11"/>
      <c r="R34" s="11"/>
      <c r="S34" s="15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29"/>
      <c r="AG34" s="134">
        <f>AVERAGE(B34:AF34)</f>
        <v>1.0999999999999999</v>
      </c>
    </row>
    <row r="35" spans="1:34" ht="19.5" customHeight="1">
      <c r="A35" s="93"/>
      <c r="B35" s="11"/>
      <c r="C35" s="11"/>
      <c r="D35" s="11"/>
      <c r="E35" s="11"/>
      <c r="F35" s="11"/>
      <c r="G35" s="11"/>
      <c r="H35" s="11"/>
      <c r="I35" s="11"/>
      <c r="J35" s="11"/>
      <c r="K35" s="15"/>
      <c r="L35" s="11"/>
      <c r="M35" s="11"/>
      <c r="N35" s="11"/>
      <c r="O35" s="11"/>
      <c r="P35" s="11"/>
      <c r="Q35" s="11"/>
      <c r="R35" s="11"/>
      <c r="S35" s="15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29"/>
      <c r="AG35" s="134"/>
      <c r="AH35" s="10"/>
    </row>
    <row r="36" spans="1:33" ht="19.5" customHeight="1">
      <c r="A36" s="93" t="s">
        <v>24</v>
      </c>
      <c r="B36" s="11">
        <v>0</v>
      </c>
      <c r="C36" s="11">
        <v>0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/>
      <c r="K36" s="15"/>
      <c r="L36" s="11"/>
      <c r="M36" s="11"/>
      <c r="N36" s="11"/>
      <c r="O36" s="11"/>
      <c r="P36" s="11"/>
      <c r="Q36" s="11"/>
      <c r="R36" s="11"/>
      <c r="S36" s="15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29"/>
      <c r="AG36" s="134">
        <f>AVERAGE(B36:AF36)</f>
        <v>0</v>
      </c>
    </row>
    <row r="37" spans="1:33" s="40" customFormat="1" ht="19.5" customHeight="1">
      <c r="A37" s="93"/>
      <c r="B37" s="11"/>
      <c r="C37" s="11"/>
      <c r="D37" s="11"/>
      <c r="E37" s="11"/>
      <c r="F37" s="11"/>
      <c r="G37" s="11"/>
      <c r="H37" s="11"/>
      <c r="I37" s="11"/>
      <c r="J37" s="11"/>
      <c r="K37" s="15"/>
      <c r="L37" s="11"/>
      <c r="M37" s="11"/>
      <c r="N37" s="11"/>
      <c r="O37" s="11"/>
      <c r="P37" s="11"/>
      <c r="Q37" s="11"/>
      <c r="R37" s="11"/>
      <c r="S37" s="15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29"/>
      <c r="AG37" s="134"/>
    </row>
    <row r="38" spans="1:33" ht="19.5" customHeight="1">
      <c r="A38" s="93" t="s">
        <v>25</v>
      </c>
      <c r="B38" s="29">
        <v>0</v>
      </c>
      <c r="C38" s="29">
        <v>0</v>
      </c>
      <c r="D38" s="29"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/>
      <c r="K38" s="34"/>
      <c r="L38" s="29"/>
      <c r="M38" s="29"/>
      <c r="N38" s="29"/>
      <c r="O38" s="29"/>
      <c r="P38" s="29"/>
      <c r="Q38" s="29"/>
      <c r="R38" s="29"/>
      <c r="S38" s="34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30"/>
      <c r="AG38" s="134">
        <f>AVERAGE(B38:AF38)</f>
        <v>0</v>
      </c>
    </row>
    <row r="39" spans="1:33" ht="19.5" customHeight="1">
      <c r="A39" s="93"/>
      <c r="AF39" s="30"/>
      <c r="AG39" s="137"/>
    </row>
    <row r="40" spans="1:33" s="38" customFormat="1" ht="19.5" customHeight="1">
      <c r="A40" s="94" t="s">
        <v>10</v>
      </c>
      <c r="B40" s="33">
        <f aca="true" t="shared" si="4" ref="B40:AE40">SUM(B42:B48)</f>
        <v>3.8</v>
      </c>
      <c r="C40" s="33">
        <f t="shared" si="4"/>
        <v>5.1</v>
      </c>
      <c r="D40" s="33">
        <f t="shared" si="4"/>
        <v>4.1</v>
      </c>
      <c r="E40" s="33">
        <f t="shared" si="4"/>
        <v>3.5999999999999996</v>
      </c>
      <c r="F40" s="33">
        <f t="shared" si="4"/>
        <v>4.2</v>
      </c>
      <c r="G40" s="33">
        <f t="shared" si="4"/>
        <v>4.7</v>
      </c>
      <c r="H40" s="33">
        <f t="shared" si="4"/>
        <v>1.6</v>
      </c>
      <c r="I40" s="33">
        <f t="shared" si="4"/>
        <v>0</v>
      </c>
      <c r="J40" s="33">
        <f t="shared" si="4"/>
        <v>0</v>
      </c>
      <c r="K40" s="33">
        <f t="shared" si="4"/>
        <v>0</v>
      </c>
      <c r="L40" s="33">
        <f t="shared" si="4"/>
        <v>0</v>
      </c>
      <c r="M40" s="33">
        <f t="shared" si="4"/>
        <v>0</v>
      </c>
      <c r="N40" s="33">
        <f t="shared" si="4"/>
        <v>0</v>
      </c>
      <c r="O40" s="33">
        <f t="shared" si="4"/>
        <v>0</v>
      </c>
      <c r="P40" s="33">
        <f t="shared" si="4"/>
        <v>0</v>
      </c>
      <c r="Q40" s="33">
        <f t="shared" si="4"/>
        <v>0</v>
      </c>
      <c r="R40" s="33">
        <f t="shared" si="4"/>
        <v>0</v>
      </c>
      <c r="S40" s="33">
        <f t="shared" si="4"/>
        <v>0</v>
      </c>
      <c r="T40" s="33">
        <f t="shared" si="4"/>
        <v>0</v>
      </c>
      <c r="U40" s="33">
        <f t="shared" si="4"/>
        <v>0</v>
      </c>
      <c r="V40" s="33">
        <f t="shared" si="4"/>
        <v>0</v>
      </c>
      <c r="W40" s="33">
        <f t="shared" si="4"/>
        <v>0</v>
      </c>
      <c r="X40" s="33">
        <f t="shared" si="4"/>
        <v>0</v>
      </c>
      <c r="Y40" s="33">
        <f t="shared" si="4"/>
        <v>0</v>
      </c>
      <c r="Z40" s="33">
        <f t="shared" si="4"/>
        <v>0</v>
      </c>
      <c r="AA40" s="33">
        <f t="shared" si="4"/>
        <v>0</v>
      </c>
      <c r="AB40" s="33">
        <f t="shared" si="4"/>
        <v>0</v>
      </c>
      <c r="AC40" s="33">
        <f t="shared" si="4"/>
        <v>0</v>
      </c>
      <c r="AD40" s="33">
        <f t="shared" si="4"/>
        <v>0</v>
      </c>
      <c r="AE40" s="33">
        <f t="shared" si="4"/>
        <v>0</v>
      </c>
      <c r="AF40" s="45"/>
      <c r="AG40" s="136">
        <f>AVERAGE(B40:AF40)</f>
        <v>0.9033333333333332</v>
      </c>
    </row>
    <row r="41" spans="1:33" ht="19.5" customHeight="1">
      <c r="A41" s="96"/>
      <c r="B41" s="11"/>
      <c r="C41" s="11"/>
      <c r="D41" s="11"/>
      <c r="E41" s="11"/>
      <c r="F41" s="11"/>
      <c r="G41" s="11"/>
      <c r="H41" s="11"/>
      <c r="I41" s="11"/>
      <c r="J41" s="11"/>
      <c r="K41" s="15"/>
      <c r="L41" s="11"/>
      <c r="M41" s="11"/>
      <c r="N41" s="11"/>
      <c r="O41" s="11"/>
      <c r="P41" s="11"/>
      <c r="Q41" s="11"/>
      <c r="R41" s="11"/>
      <c r="S41" s="15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29"/>
      <c r="AG41" s="134"/>
    </row>
    <row r="42" spans="1:33" ht="19.5" customHeight="1">
      <c r="A42" s="93" t="s">
        <v>22</v>
      </c>
      <c r="B42" s="11">
        <v>1.9</v>
      </c>
      <c r="C42" s="11">
        <v>2.2</v>
      </c>
      <c r="D42" s="11">
        <v>1.8</v>
      </c>
      <c r="E42" s="11">
        <v>1.7</v>
      </c>
      <c r="F42" s="11">
        <v>1.3</v>
      </c>
      <c r="G42" s="11">
        <v>2</v>
      </c>
      <c r="H42" s="11"/>
      <c r="I42" s="11"/>
      <c r="J42" s="11"/>
      <c r="K42" s="15"/>
      <c r="L42" s="11"/>
      <c r="M42" s="11"/>
      <c r="N42" s="11"/>
      <c r="O42" s="11"/>
      <c r="P42" s="11"/>
      <c r="Q42" s="11"/>
      <c r="R42" s="11"/>
      <c r="S42" s="15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29"/>
      <c r="AG42" s="134">
        <f>AVERAGE(B42:AF42)</f>
        <v>1.8166666666666667</v>
      </c>
    </row>
    <row r="43" spans="1:33" ht="19.5" customHeight="1">
      <c r="A43" s="93"/>
      <c r="B43" s="11"/>
      <c r="C43" s="11"/>
      <c r="D43" s="11"/>
      <c r="E43" s="11"/>
      <c r="F43" s="11"/>
      <c r="G43" s="11"/>
      <c r="H43" s="11"/>
      <c r="I43" s="7"/>
      <c r="J43" s="11"/>
      <c r="K43" s="15"/>
      <c r="L43" s="11"/>
      <c r="M43" s="11"/>
      <c r="N43" s="11"/>
      <c r="O43" s="11"/>
      <c r="P43" s="11"/>
      <c r="Q43" s="11"/>
      <c r="R43" s="11"/>
      <c r="S43" s="15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29"/>
      <c r="AG43" s="134"/>
    </row>
    <row r="44" spans="1:33" ht="19.5" customHeight="1">
      <c r="A44" s="93" t="s">
        <v>23</v>
      </c>
      <c r="B44" s="11">
        <v>1.4</v>
      </c>
      <c r="C44" s="11">
        <v>1.3</v>
      </c>
      <c r="D44" s="11">
        <v>1.8</v>
      </c>
      <c r="E44" s="11">
        <v>1.4</v>
      </c>
      <c r="F44" s="11">
        <v>2.4</v>
      </c>
      <c r="G44" s="11">
        <v>2.2</v>
      </c>
      <c r="H44" s="11">
        <v>1.1</v>
      </c>
      <c r="I44" s="11"/>
      <c r="J44" s="11"/>
      <c r="K44" s="15"/>
      <c r="L44" s="11"/>
      <c r="M44" s="11"/>
      <c r="N44" s="11"/>
      <c r="O44" s="11"/>
      <c r="P44" s="11"/>
      <c r="Q44" s="11"/>
      <c r="R44" s="11"/>
      <c r="S44" s="15"/>
      <c r="T44" s="11"/>
      <c r="U44" s="11"/>
      <c r="V44" s="11"/>
      <c r="W44" s="11"/>
      <c r="X44" s="11"/>
      <c r="Y44" s="11"/>
      <c r="Z44" s="7"/>
      <c r="AA44" s="11"/>
      <c r="AB44" s="11"/>
      <c r="AC44" s="11"/>
      <c r="AD44" s="11"/>
      <c r="AE44" s="11"/>
      <c r="AF44" s="29"/>
      <c r="AG44" s="134">
        <f>AVERAGE(B44:AF44)</f>
        <v>1.657142857142857</v>
      </c>
    </row>
    <row r="45" spans="1:33" ht="19.5" customHeight="1">
      <c r="A45" s="93"/>
      <c r="B45" s="11"/>
      <c r="C45" s="11"/>
      <c r="D45" s="11"/>
      <c r="E45" s="11"/>
      <c r="F45" s="11"/>
      <c r="G45" s="11"/>
      <c r="H45" s="11"/>
      <c r="I45" s="7"/>
      <c r="J45" s="11"/>
      <c r="K45" s="15"/>
      <c r="L45" s="11"/>
      <c r="M45" s="11"/>
      <c r="N45" s="11"/>
      <c r="O45" s="11"/>
      <c r="P45" s="11"/>
      <c r="Q45" s="11"/>
      <c r="R45" s="11"/>
      <c r="S45" s="15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29"/>
      <c r="AG45" s="134"/>
    </row>
    <row r="46" spans="1:33" ht="19.5" customHeight="1">
      <c r="A46" s="93" t="s">
        <v>35</v>
      </c>
      <c r="B46" s="11">
        <v>0.5</v>
      </c>
      <c r="C46" s="11">
        <v>1.6</v>
      </c>
      <c r="D46" s="11">
        <v>0.5</v>
      </c>
      <c r="E46" s="11">
        <v>0.5</v>
      </c>
      <c r="F46" s="11">
        <v>0.5</v>
      </c>
      <c r="G46" s="11">
        <v>0.5</v>
      </c>
      <c r="H46" s="11">
        <v>0.5</v>
      </c>
      <c r="I46" s="11"/>
      <c r="J46" s="11"/>
      <c r="K46" s="15"/>
      <c r="L46" s="11"/>
      <c r="M46" s="11"/>
      <c r="N46" s="11"/>
      <c r="O46" s="11"/>
      <c r="P46" s="11"/>
      <c r="Q46" s="11"/>
      <c r="R46" s="11"/>
      <c r="S46" s="15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29"/>
      <c r="AG46" s="134">
        <f>AVERAGE(B46:AF46)</f>
        <v>0.6571428571428571</v>
      </c>
    </row>
    <row r="47" spans="1:33" ht="19.5" customHeight="1">
      <c r="A47" s="93"/>
      <c r="B47" s="11"/>
      <c r="C47" s="11"/>
      <c r="D47" s="11"/>
      <c r="E47" s="11"/>
      <c r="F47" s="11"/>
      <c r="G47" s="11"/>
      <c r="H47" s="11"/>
      <c r="I47" s="7"/>
      <c r="J47" s="11"/>
      <c r="K47" s="15"/>
      <c r="L47" s="11"/>
      <c r="M47" s="11"/>
      <c r="N47" s="11"/>
      <c r="O47" s="11"/>
      <c r="P47" s="11"/>
      <c r="Q47" s="11"/>
      <c r="R47" s="11"/>
      <c r="S47" s="15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29"/>
      <c r="AG47" s="134"/>
    </row>
    <row r="48" spans="1:33" s="40" customFormat="1" ht="19.5" customHeight="1">
      <c r="A48" s="93" t="s">
        <v>24</v>
      </c>
      <c r="B48" s="29">
        <v>0</v>
      </c>
      <c r="C48" s="29">
        <v>0</v>
      </c>
      <c r="D48" s="29">
        <v>0</v>
      </c>
      <c r="E48" s="29">
        <v>0</v>
      </c>
      <c r="F48" s="29">
        <v>0</v>
      </c>
      <c r="G48" s="29">
        <v>0</v>
      </c>
      <c r="H48" s="29">
        <v>0</v>
      </c>
      <c r="I48" s="29"/>
      <c r="J48" s="29"/>
      <c r="K48" s="34"/>
      <c r="L48" s="29"/>
      <c r="M48" s="29"/>
      <c r="N48" s="29"/>
      <c r="O48" s="29"/>
      <c r="P48" s="29"/>
      <c r="Q48" s="29"/>
      <c r="R48" s="29"/>
      <c r="S48" s="34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134">
        <f>AVERAGE(B48:AF48)</f>
        <v>0</v>
      </c>
    </row>
    <row r="49" spans="1:33" ht="19.5" customHeight="1">
      <c r="A49" s="93"/>
      <c r="B49" s="14"/>
      <c r="C49" s="14"/>
      <c r="D49" s="29"/>
      <c r="E49" s="11"/>
      <c r="F49" s="29"/>
      <c r="G49" s="29"/>
      <c r="H49" s="29"/>
      <c r="I49" s="11"/>
      <c r="J49" s="11"/>
      <c r="K49" s="34"/>
      <c r="L49" s="11"/>
      <c r="M49" s="11"/>
      <c r="N49" s="11"/>
      <c r="O49" s="11"/>
      <c r="P49" s="11"/>
      <c r="Q49" s="12"/>
      <c r="R49" s="12"/>
      <c r="S49" s="25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30"/>
      <c r="AG49" s="137"/>
    </row>
    <row r="50" spans="1:33" s="38" customFormat="1" ht="19.5" customHeight="1">
      <c r="A50" s="94" t="s">
        <v>36</v>
      </c>
      <c r="B50" s="73">
        <f aca="true" t="shared" si="5" ref="B50:AE50">B52</f>
        <v>0</v>
      </c>
      <c r="C50" s="73">
        <f t="shared" si="5"/>
        <v>0</v>
      </c>
      <c r="D50" s="73">
        <f t="shared" si="5"/>
        <v>0</v>
      </c>
      <c r="E50" s="73">
        <f t="shared" si="5"/>
        <v>0</v>
      </c>
      <c r="F50" s="73">
        <f t="shared" si="5"/>
        <v>0</v>
      </c>
      <c r="G50" s="73">
        <f t="shared" si="5"/>
        <v>0</v>
      </c>
      <c r="H50" s="73">
        <f t="shared" si="5"/>
        <v>0</v>
      </c>
      <c r="I50" s="73">
        <f t="shared" si="5"/>
        <v>0</v>
      </c>
      <c r="J50" s="73">
        <f t="shared" si="5"/>
        <v>0</v>
      </c>
      <c r="K50" s="73">
        <f t="shared" si="5"/>
        <v>0</v>
      </c>
      <c r="L50" s="73">
        <f t="shared" si="5"/>
        <v>0</v>
      </c>
      <c r="M50" s="73">
        <f t="shared" si="5"/>
        <v>0</v>
      </c>
      <c r="N50" s="73">
        <f t="shared" si="5"/>
        <v>0</v>
      </c>
      <c r="O50" s="73">
        <f t="shared" si="5"/>
        <v>0</v>
      </c>
      <c r="P50" s="73">
        <f t="shared" si="5"/>
        <v>0</v>
      </c>
      <c r="Q50" s="73">
        <f t="shared" si="5"/>
        <v>0</v>
      </c>
      <c r="R50" s="73">
        <f t="shared" si="5"/>
        <v>0</v>
      </c>
      <c r="S50" s="73">
        <f t="shared" si="5"/>
        <v>0</v>
      </c>
      <c r="T50" s="73">
        <f t="shared" si="5"/>
        <v>0</v>
      </c>
      <c r="U50" s="73">
        <f t="shared" si="5"/>
        <v>0</v>
      </c>
      <c r="V50" s="73">
        <f t="shared" si="5"/>
        <v>0</v>
      </c>
      <c r="W50" s="73">
        <f t="shared" si="5"/>
        <v>0</v>
      </c>
      <c r="X50" s="73">
        <f t="shared" si="5"/>
        <v>0</v>
      </c>
      <c r="Y50" s="73">
        <f t="shared" si="5"/>
        <v>0</v>
      </c>
      <c r="Z50" s="73">
        <f t="shared" si="5"/>
        <v>0</v>
      </c>
      <c r="AA50" s="73">
        <f t="shared" si="5"/>
        <v>0</v>
      </c>
      <c r="AB50" s="73">
        <f t="shared" si="5"/>
        <v>0</v>
      </c>
      <c r="AC50" s="73">
        <f t="shared" si="5"/>
        <v>0</v>
      </c>
      <c r="AD50" s="73">
        <f t="shared" si="5"/>
        <v>0</v>
      </c>
      <c r="AE50" s="73">
        <f t="shared" si="5"/>
        <v>0</v>
      </c>
      <c r="AF50" s="73"/>
      <c r="AG50" s="136">
        <f>AVERAGE(B50:AF50)</f>
        <v>0</v>
      </c>
    </row>
    <row r="51" spans="1:34" ht="19.5" customHeight="1">
      <c r="A51" s="93"/>
      <c r="B51" s="11"/>
      <c r="C51" s="11"/>
      <c r="D51" s="11"/>
      <c r="E51" s="11"/>
      <c r="F51" s="11"/>
      <c r="G51" s="11"/>
      <c r="H51" s="11"/>
      <c r="I51" s="11"/>
      <c r="J51" s="11"/>
      <c r="K51" s="15"/>
      <c r="L51" s="11"/>
      <c r="M51" s="11"/>
      <c r="N51" s="11"/>
      <c r="O51" s="11"/>
      <c r="P51" s="11"/>
      <c r="Q51" s="11"/>
      <c r="R51" s="11"/>
      <c r="S51" s="15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29"/>
      <c r="AG51" s="134"/>
      <c r="AH51" s="10"/>
    </row>
    <row r="52" spans="1:34" ht="19.5" customHeight="1">
      <c r="A52" s="93" t="s">
        <v>23</v>
      </c>
      <c r="B52" s="29"/>
      <c r="C52" s="29"/>
      <c r="D52" s="29"/>
      <c r="E52" s="29"/>
      <c r="F52" s="29"/>
      <c r="G52" s="29"/>
      <c r="H52" s="29"/>
      <c r="I52" s="29"/>
      <c r="J52" s="29"/>
      <c r="K52" s="34"/>
      <c r="L52" s="29"/>
      <c r="M52" s="29"/>
      <c r="N52" s="29"/>
      <c r="O52" s="29"/>
      <c r="P52" s="29"/>
      <c r="Q52" s="29"/>
      <c r="R52" s="29"/>
      <c r="S52" s="34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11"/>
      <c r="AE52" s="11"/>
      <c r="AF52" s="29"/>
      <c r="AG52" s="134" t="e">
        <f>AVERAGE(B52:AF52)</f>
        <v>#DIV/0!</v>
      </c>
      <c r="AH52" s="10"/>
    </row>
    <row r="53" spans="1:33" s="40" customFormat="1" ht="19.5" customHeight="1">
      <c r="A53" s="93"/>
      <c r="AD53" s="30"/>
      <c r="AE53" s="30"/>
      <c r="AF53" s="30"/>
      <c r="AG53" s="137"/>
    </row>
    <row r="54" spans="1:33" s="38" customFormat="1" ht="19.5" customHeight="1">
      <c r="A54" s="97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45"/>
      <c r="AG54" s="138"/>
    </row>
    <row r="55" spans="1:33" ht="19.5" customHeight="1">
      <c r="A55" s="93"/>
      <c r="AF55" s="40"/>
      <c r="AG55" s="139"/>
    </row>
    <row r="56" spans="1:33" ht="19.5" customHeight="1">
      <c r="A56" s="93" t="s">
        <v>32</v>
      </c>
      <c r="B56" s="11">
        <f aca="true" t="shared" si="6" ref="B56:AC56">SUM(B8+B14+B24+B40+B50)</f>
        <v>44</v>
      </c>
      <c r="C56" s="11">
        <f t="shared" si="6"/>
        <v>45.1</v>
      </c>
      <c r="D56" s="11">
        <f t="shared" si="6"/>
        <v>42.50000000000001</v>
      </c>
      <c r="E56" s="11">
        <f t="shared" si="6"/>
        <v>43.00000000000001</v>
      </c>
      <c r="F56" s="11">
        <f t="shared" si="6"/>
        <v>43.2</v>
      </c>
      <c r="G56" s="11">
        <f t="shared" si="6"/>
        <v>43.6</v>
      </c>
      <c r="H56" s="11">
        <f t="shared" si="6"/>
        <v>38.7</v>
      </c>
      <c r="I56" s="11">
        <f t="shared" si="6"/>
        <v>37.60000000000001</v>
      </c>
      <c r="J56" s="11">
        <f t="shared" si="6"/>
        <v>18.6</v>
      </c>
      <c r="K56" s="15">
        <f t="shared" si="6"/>
        <v>18.6</v>
      </c>
      <c r="L56" s="11">
        <f t="shared" si="6"/>
        <v>18.9</v>
      </c>
      <c r="M56" s="11">
        <f t="shared" si="6"/>
        <v>0</v>
      </c>
      <c r="N56" s="11">
        <f t="shared" si="6"/>
        <v>0</v>
      </c>
      <c r="O56" s="11">
        <f t="shared" si="6"/>
        <v>0</v>
      </c>
      <c r="P56" s="11">
        <f t="shared" si="6"/>
        <v>0</v>
      </c>
      <c r="Q56" s="11">
        <f t="shared" si="6"/>
        <v>0</v>
      </c>
      <c r="R56" s="11">
        <f t="shared" si="6"/>
        <v>0</v>
      </c>
      <c r="S56" s="15">
        <f t="shared" si="6"/>
        <v>0</v>
      </c>
      <c r="T56" s="11">
        <f t="shared" si="6"/>
        <v>0</v>
      </c>
      <c r="U56" s="11">
        <f t="shared" si="6"/>
        <v>0</v>
      </c>
      <c r="V56" s="11">
        <f t="shared" si="6"/>
        <v>0</v>
      </c>
      <c r="W56" s="11">
        <f t="shared" si="6"/>
        <v>0</v>
      </c>
      <c r="X56" s="11">
        <f t="shared" si="6"/>
        <v>0</v>
      </c>
      <c r="Y56" s="11">
        <f t="shared" si="6"/>
        <v>0</v>
      </c>
      <c r="Z56" s="11">
        <f t="shared" si="6"/>
        <v>0</v>
      </c>
      <c r="AA56" s="11">
        <f t="shared" si="6"/>
        <v>0</v>
      </c>
      <c r="AB56" s="11">
        <f t="shared" si="6"/>
        <v>0</v>
      </c>
      <c r="AC56" s="11">
        <f t="shared" si="6"/>
        <v>0</v>
      </c>
      <c r="AD56" s="11">
        <f>SUM(AD8+AD14+AD24+AD40+AD53)</f>
        <v>0</v>
      </c>
      <c r="AE56" s="11">
        <f>SUM(AE8+AE14+AE24+AE40+AE53)</f>
        <v>0</v>
      </c>
      <c r="AF56" s="29"/>
      <c r="AG56" s="134">
        <f>AVERAGE(B56:AF56)</f>
        <v>13.126666666666669</v>
      </c>
    </row>
    <row r="57" spans="1:33" s="40" customFormat="1" ht="19.5" customHeight="1">
      <c r="A57" s="93"/>
      <c r="B57" s="7"/>
      <c r="C57" s="8"/>
      <c r="D57" s="7"/>
      <c r="E57" s="11"/>
      <c r="F57" s="7"/>
      <c r="G57" s="7"/>
      <c r="H57" s="11"/>
      <c r="I57" s="11"/>
      <c r="J57" s="11"/>
      <c r="K57" s="15"/>
      <c r="L57" s="11"/>
      <c r="M57" s="11"/>
      <c r="N57" s="11"/>
      <c r="O57" s="11"/>
      <c r="P57" s="11"/>
      <c r="Q57" s="11"/>
      <c r="R57" s="11"/>
      <c r="S57" s="15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29"/>
      <c r="AG57" s="134"/>
    </row>
    <row r="58" spans="1:33" ht="19.5" customHeight="1">
      <c r="A58" s="93" t="s">
        <v>33</v>
      </c>
      <c r="B58" s="29">
        <f aca="true" t="shared" si="7" ref="B58:AB58">-SUM(B20+B22+B36+B38+B46+B48)</f>
        <v>-0.5</v>
      </c>
      <c r="C58" s="29">
        <f t="shared" si="7"/>
        <v>-1.6</v>
      </c>
      <c r="D58" s="29">
        <f t="shared" si="7"/>
        <v>-0.5</v>
      </c>
      <c r="E58" s="29">
        <f t="shared" si="7"/>
        <v>-0.5</v>
      </c>
      <c r="F58" s="29">
        <f t="shared" si="7"/>
        <v>-0.5</v>
      </c>
      <c r="G58" s="29">
        <f t="shared" si="7"/>
        <v>-0.5</v>
      </c>
      <c r="H58" s="29">
        <f t="shared" si="7"/>
        <v>-0.5</v>
      </c>
      <c r="I58" s="29">
        <f t="shared" si="7"/>
        <v>0</v>
      </c>
      <c r="J58" s="29">
        <f t="shared" si="7"/>
        <v>0</v>
      </c>
      <c r="K58" s="34">
        <f t="shared" si="7"/>
        <v>0</v>
      </c>
      <c r="L58" s="29">
        <f t="shared" si="7"/>
        <v>0</v>
      </c>
      <c r="M58" s="29">
        <f t="shared" si="7"/>
        <v>0</v>
      </c>
      <c r="N58" s="29">
        <f t="shared" si="7"/>
        <v>0</v>
      </c>
      <c r="O58" s="29">
        <f t="shared" si="7"/>
        <v>0</v>
      </c>
      <c r="P58" s="29">
        <f t="shared" si="7"/>
        <v>0</v>
      </c>
      <c r="Q58" s="29">
        <f t="shared" si="7"/>
        <v>0</v>
      </c>
      <c r="R58" s="29">
        <f t="shared" si="7"/>
        <v>0</v>
      </c>
      <c r="S58" s="34">
        <f t="shared" si="7"/>
        <v>0</v>
      </c>
      <c r="T58" s="29">
        <f t="shared" si="7"/>
        <v>0</v>
      </c>
      <c r="U58" s="29">
        <f t="shared" si="7"/>
        <v>0</v>
      </c>
      <c r="V58" s="29">
        <f t="shared" si="7"/>
        <v>0</v>
      </c>
      <c r="W58" s="29">
        <f t="shared" si="7"/>
        <v>0</v>
      </c>
      <c r="X58" s="29">
        <f t="shared" si="7"/>
        <v>0</v>
      </c>
      <c r="Y58" s="29">
        <f t="shared" si="7"/>
        <v>0</v>
      </c>
      <c r="Z58" s="29">
        <f t="shared" si="7"/>
        <v>0</v>
      </c>
      <c r="AA58" s="29">
        <f t="shared" si="7"/>
        <v>0</v>
      </c>
      <c r="AB58" s="29">
        <f t="shared" si="7"/>
        <v>0</v>
      </c>
      <c r="AC58" s="29">
        <f>-SUM(AC21+AC23+AC36+AC38+AC46+AC48)</f>
        <v>0</v>
      </c>
      <c r="AD58" s="29">
        <f>-SUM(AD21+AD23+AD36+AD38+AD46+AD48)</f>
        <v>0</v>
      </c>
      <c r="AE58" s="29">
        <f>-SUM(AE21+AE23+AE36+AE38+AE46+AE48)</f>
        <v>0</v>
      </c>
      <c r="AF58" s="29"/>
      <c r="AG58" s="134">
        <f>AVERAGE(B58:AF58)</f>
        <v>-0.15333333333333332</v>
      </c>
    </row>
    <row r="59" spans="1:33" ht="19.5" customHeight="1">
      <c r="A59" s="93"/>
      <c r="B59" s="7"/>
      <c r="C59" s="7"/>
      <c r="D59" s="44"/>
      <c r="E59" s="11"/>
      <c r="F59" s="7"/>
      <c r="G59" s="7"/>
      <c r="H59" s="11"/>
      <c r="I59" s="11"/>
      <c r="J59" s="11"/>
      <c r="K59" s="15"/>
      <c r="L59" s="11"/>
      <c r="M59" s="11"/>
      <c r="N59" s="11"/>
      <c r="O59" s="11"/>
      <c r="P59" s="11"/>
      <c r="Q59" s="12"/>
      <c r="R59" s="12"/>
      <c r="S59" s="25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30"/>
      <c r="AG59" s="137"/>
    </row>
    <row r="60" spans="1:33" s="38" customFormat="1" ht="19.5" customHeight="1">
      <c r="A60" s="94" t="s">
        <v>17</v>
      </c>
      <c r="B60" s="33">
        <f aca="true" t="shared" si="8" ref="B60:AE60">SUM(B56:B58)</f>
        <v>43.5</v>
      </c>
      <c r="C60" s="33">
        <f t="shared" si="8"/>
        <v>43.5</v>
      </c>
      <c r="D60" s="33">
        <f t="shared" si="8"/>
        <v>42.00000000000001</v>
      </c>
      <c r="E60" s="33">
        <f t="shared" si="8"/>
        <v>42.50000000000001</v>
      </c>
      <c r="F60" s="33">
        <f t="shared" si="8"/>
        <v>42.7</v>
      </c>
      <c r="G60" s="33">
        <f t="shared" si="8"/>
        <v>43.1</v>
      </c>
      <c r="H60" s="33">
        <f t="shared" si="8"/>
        <v>38.2</v>
      </c>
      <c r="I60" s="33">
        <f t="shared" si="8"/>
        <v>37.60000000000001</v>
      </c>
      <c r="J60" s="33">
        <f t="shared" si="8"/>
        <v>18.6</v>
      </c>
      <c r="K60" s="33">
        <f t="shared" si="8"/>
        <v>18.6</v>
      </c>
      <c r="L60" s="33">
        <f t="shared" si="8"/>
        <v>18.9</v>
      </c>
      <c r="M60" s="33">
        <f t="shared" si="8"/>
        <v>0</v>
      </c>
      <c r="N60" s="33">
        <f t="shared" si="8"/>
        <v>0</v>
      </c>
      <c r="O60" s="33">
        <f t="shared" si="8"/>
        <v>0</v>
      </c>
      <c r="P60" s="33">
        <f t="shared" si="8"/>
        <v>0</v>
      </c>
      <c r="Q60" s="33">
        <f t="shared" si="8"/>
        <v>0</v>
      </c>
      <c r="R60" s="33">
        <f t="shared" si="8"/>
        <v>0</v>
      </c>
      <c r="S60" s="33">
        <f t="shared" si="8"/>
        <v>0</v>
      </c>
      <c r="T60" s="33">
        <f t="shared" si="8"/>
        <v>0</v>
      </c>
      <c r="U60" s="33">
        <f t="shared" si="8"/>
        <v>0</v>
      </c>
      <c r="V60" s="33">
        <f t="shared" si="8"/>
        <v>0</v>
      </c>
      <c r="W60" s="33">
        <f t="shared" si="8"/>
        <v>0</v>
      </c>
      <c r="X60" s="33">
        <f t="shared" si="8"/>
        <v>0</v>
      </c>
      <c r="Y60" s="33">
        <f t="shared" si="8"/>
        <v>0</v>
      </c>
      <c r="Z60" s="33">
        <f t="shared" si="8"/>
        <v>0</v>
      </c>
      <c r="AA60" s="33">
        <f t="shared" si="8"/>
        <v>0</v>
      </c>
      <c r="AB60" s="33">
        <f t="shared" si="8"/>
        <v>0</v>
      </c>
      <c r="AC60" s="33">
        <f t="shared" si="8"/>
        <v>0</v>
      </c>
      <c r="AD60" s="33">
        <f t="shared" si="8"/>
        <v>0</v>
      </c>
      <c r="AE60" s="33">
        <f t="shared" si="8"/>
        <v>0</v>
      </c>
      <c r="AF60" s="73"/>
      <c r="AG60" s="136">
        <f>AVERAGE(B60:AF60)</f>
        <v>12.973333333333334</v>
      </c>
    </row>
    <row r="61" spans="2:33" ht="19.5" customHeight="1">
      <c r="B61" s="8"/>
      <c r="C61" s="8"/>
      <c r="D61" s="8"/>
      <c r="E61" s="8"/>
      <c r="F61" s="8"/>
      <c r="G61" s="8"/>
      <c r="H61" s="8"/>
      <c r="I61" s="21"/>
      <c r="J61" s="21"/>
      <c r="K61" s="21"/>
      <c r="L61" s="21"/>
      <c r="M61" s="21"/>
      <c r="N61" s="21"/>
      <c r="O61" s="21"/>
      <c r="P61" s="21"/>
      <c r="Q61" s="7"/>
      <c r="R61" s="7"/>
      <c r="S61" s="8"/>
      <c r="T61" s="8"/>
      <c r="U61" s="8"/>
      <c r="V61" s="8"/>
      <c r="W61" s="8"/>
      <c r="X61" s="8"/>
      <c r="Y61" s="8"/>
      <c r="Z61" s="21"/>
      <c r="AA61" s="21"/>
      <c r="AB61" s="21"/>
      <c r="AC61" s="21"/>
      <c r="AD61" s="21"/>
      <c r="AE61" s="21"/>
      <c r="AF61" s="21"/>
      <c r="AG61" s="132"/>
    </row>
    <row r="62" ht="19.5" customHeight="1">
      <c r="A62" s="42" t="s">
        <v>34</v>
      </c>
    </row>
    <row r="63" spans="1:34" ht="19.5" customHeight="1">
      <c r="A63" s="8"/>
      <c r="B63" s="8"/>
      <c r="C63" s="8"/>
      <c r="D63" s="8"/>
      <c r="E63" s="8"/>
      <c r="F63" s="8"/>
      <c r="G63" s="8"/>
      <c r="H63" s="8"/>
      <c r="I63" s="21"/>
      <c r="J63" s="21"/>
      <c r="K63" s="21"/>
      <c r="L63" s="21"/>
      <c r="M63" s="21"/>
      <c r="N63" s="21"/>
      <c r="O63" s="21"/>
      <c r="P63" s="21"/>
      <c r="Q63" s="7"/>
      <c r="R63" s="7"/>
      <c r="S63" s="8"/>
      <c r="T63" s="8"/>
      <c r="U63" s="8"/>
      <c r="V63" s="8"/>
      <c r="W63" s="8"/>
      <c r="X63" s="8"/>
      <c r="Y63" s="8"/>
      <c r="Z63" s="21"/>
      <c r="AA63" s="21"/>
      <c r="AB63" s="21"/>
      <c r="AC63" s="21"/>
      <c r="AD63" s="21"/>
      <c r="AE63" s="21"/>
      <c r="AF63" s="21"/>
      <c r="AG63" s="132"/>
      <c r="AH63" s="10"/>
    </row>
    <row r="64" spans="1:16" ht="19.5" customHeight="1">
      <c r="A64" s="8"/>
      <c r="B64" s="8"/>
      <c r="C64" s="8"/>
      <c r="D64" s="8"/>
      <c r="E64" s="8"/>
      <c r="F64" s="8"/>
      <c r="G64" s="8"/>
      <c r="H64" s="8"/>
      <c r="I64" s="21"/>
      <c r="J64" s="21"/>
      <c r="K64" s="21"/>
      <c r="L64" s="21"/>
      <c r="M64" s="21"/>
      <c r="N64" s="21"/>
      <c r="O64" s="21"/>
      <c r="P64" s="21"/>
    </row>
    <row r="73" ht="19.5" customHeight="1">
      <c r="AH73" s="10"/>
    </row>
    <row r="74" ht="19.5" customHeight="1">
      <c r="AH74" s="10"/>
    </row>
  </sheetData>
  <mergeCells count="3">
    <mergeCell ref="A1:AH1"/>
    <mergeCell ref="A2:AH2"/>
    <mergeCell ref="A3:AH3"/>
  </mergeCells>
  <printOptions horizontalCentered="1" verticalCentered="1"/>
  <pageMargins left="0.25" right="0.25" top="0.25" bottom="0.25" header="0.25" footer="0.25"/>
  <pageSetup fitToHeight="1" fitToWidth="1" horizontalDpi="600" verticalDpi="600" orientation="landscape" scale="39" r:id="rId1"/>
  <colBreaks count="1" manualBreakCount="1">
    <brk id="3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Jerry Kauffman</dc:creator>
  <cp:keywords/>
  <dc:description/>
  <cp:lastModifiedBy>Jerry Kauffman</cp:lastModifiedBy>
  <cp:lastPrinted>2001-11-08T22:42:51Z</cp:lastPrinted>
  <dcterms:created xsi:type="dcterms:W3CDTF">1999-06-29T22:26:58Z</dcterms:created>
  <dcterms:modified xsi:type="dcterms:W3CDTF">2009-08-25T19:46:46Z</dcterms:modified>
  <cp:category/>
  <cp:version/>
  <cp:contentType/>
  <cp:contentStatus/>
</cp:coreProperties>
</file>